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Лист1!$U$6:$U$187</definedName>
    <definedName name="_xlnm._FilterDatabase" localSheetId="2" hidden="1">Лист3!$D$1:$F$103</definedName>
  </definedNames>
  <calcPr calcId="124519"/>
</workbook>
</file>

<file path=xl/calcChain.xml><?xml version="1.0" encoding="utf-8"?>
<calcChain xmlns="http://schemas.openxmlformats.org/spreadsheetml/2006/main">
  <c r="S67" i="1"/>
  <c r="P137"/>
  <c r="Q137"/>
  <c r="O136"/>
  <c r="O135"/>
  <c r="O134"/>
  <c r="O133"/>
  <c r="O132"/>
  <c r="O131"/>
  <c r="O130"/>
  <c r="O129"/>
  <c r="O128"/>
  <c r="O127"/>
  <c r="O126"/>
  <c r="O125"/>
  <c r="O124"/>
  <c r="O123"/>
  <c r="O122"/>
  <c r="O121"/>
  <c r="O120"/>
  <c r="O119"/>
  <c r="O118"/>
  <c r="O117"/>
  <c r="O116"/>
  <c r="O115"/>
  <c r="O114"/>
  <c r="O113"/>
  <c r="O112"/>
  <c r="O111"/>
  <c r="O110"/>
  <c r="O109"/>
  <c r="O108"/>
  <c r="O107"/>
  <c r="O106"/>
  <c r="O105"/>
  <c r="O104"/>
  <c r="O103"/>
  <c r="O102"/>
  <c r="O101"/>
  <c r="O100"/>
  <c r="O99"/>
  <c r="O98"/>
  <c r="O97"/>
  <c r="O96"/>
  <c r="O95"/>
  <c r="O94"/>
  <c r="O93"/>
  <c r="O92"/>
  <c r="O91"/>
  <c r="O90"/>
  <c r="O89"/>
  <c r="O88"/>
  <c r="O87"/>
  <c r="O86"/>
  <c r="O85"/>
  <c r="O84"/>
  <c r="O83"/>
  <c r="O82"/>
  <c r="O81"/>
  <c r="O80"/>
  <c r="O79"/>
  <c r="O78"/>
  <c r="O77"/>
  <c r="O76"/>
  <c r="O75"/>
  <c r="O74"/>
  <c r="O73"/>
  <c r="O72"/>
  <c r="O71"/>
  <c r="O70"/>
  <c r="O69"/>
  <c r="O68"/>
  <c r="O67"/>
  <c r="O66"/>
  <c r="O65"/>
  <c r="O64"/>
  <c r="O63"/>
  <c r="O62"/>
  <c r="O61"/>
  <c r="O60"/>
  <c r="O59"/>
  <c r="O58"/>
  <c r="O57"/>
  <c r="O56"/>
  <c r="O55"/>
  <c r="O54"/>
  <c r="O53"/>
  <c r="O52"/>
  <c r="O51"/>
  <c r="O50"/>
  <c r="O49"/>
  <c r="O48"/>
  <c r="O47"/>
  <c r="O46"/>
  <c r="O45"/>
  <c r="O44"/>
  <c r="O43"/>
  <c r="O42"/>
  <c r="O41"/>
  <c r="O40"/>
  <c r="O39"/>
  <c r="O38"/>
  <c r="O37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137" l="1"/>
  <c r="T67"/>
</calcChain>
</file>

<file path=xl/sharedStrings.xml><?xml version="1.0" encoding="utf-8"?>
<sst xmlns="http://schemas.openxmlformats.org/spreadsheetml/2006/main" count="320" uniqueCount="313">
  <si>
    <t>Объемы отопления по домам за 2019 г.</t>
  </si>
  <si>
    <t>№ п/п</t>
  </si>
  <si>
    <t>Адрес дома</t>
  </si>
  <si>
    <t>Январь, количество тепла, Гкал</t>
  </si>
  <si>
    <t>Февраль, количество тепла, Гкал</t>
  </si>
  <si>
    <t>Март, количество тепла, Гкал</t>
  </si>
  <si>
    <t>Апрель, количество тепла, Гкал</t>
  </si>
  <si>
    <t>Май, количество тепла, Гкал</t>
  </si>
  <si>
    <t>Июнь, количество тепла, Гкал</t>
  </si>
  <si>
    <t>Июль, количество тепла, Гкал</t>
  </si>
  <si>
    <t>Август, количество тепла, Гкал</t>
  </si>
  <si>
    <t>Сентябрь, количество тепла, Гкал</t>
  </si>
  <si>
    <t>Октябрь, количество тепла, Гкал</t>
  </si>
  <si>
    <t>Ноябрь, количество тепла, Гкал</t>
  </si>
  <si>
    <t>Декабрь, количество тепла, Гкал</t>
  </si>
  <si>
    <t>Среднемесячное количетсво тепла за календарный год (1/12), Гкал</t>
  </si>
  <si>
    <t>Количество тепла за год</t>
  </si>
  <si>
    <t>Площади нежилых помещений, м2</t>
  </si>
  <si>
    <t>Площади жилых помещений, м2</t>
  </si>
  <si>
    <t>Площадь жилых и нежилых помещений в МКД, м2</t>
  </si>
  <si>
    <t>40 лет Победы, 1</t>
  </si>
  <si>
    <t>40 лет Победы, 2</t>
  </si>
  <si>
    <t>40 лет Победы, 2/А</t>
  </si>
  <si>
    <t>40 лет Победы, 3</t>
  </si>
  <si>
    <t>40 лет Победы, 4</t>
  </si>
  <si>
    <t>40 лет Победы, 5</t>
  </si>
  <si>
    <t>40 лет Победы, 5/А</t>
  </si>
  <si>
    <t>40 лет Победы, 6</t>
  </si>
  <si>
    <t>40 лет Победы, 6/А</t>
  </si>
  <si>
    <t>Андреевой, 3</t>
  </si>
  <si>
    <t>Андреевой, 5</t>
  </si>
  <si>
    <t>Андреевой, 7</t>
  </si>
  <si>
    <t>Бегичева, 10</t>
  </si>
  <si>
    <t>Бегичева, 12</t>
  </si>
  <si>
    <t>Бегичева, 14</t>
  </si>
  <si>
    <t>Бегичева, 4</t>
  </si>
  <si>
    <t>Бегичева, 6</t>
  </si>
  <si>
    <t>Бегичева, 8</t>
  </si>
  <si>
    <t>Всесвятского, 1</t>
  </si>
  <si>
    <t>Горького, 15</t>
  </si>
  <si>
    <t>Горького, 32</t>
  </si>
  <si>
    <t>Горького, 36</t>
  </si>
  <si>
    <t>Горького, 38</t>
  </si>
  <si>
    <t>Горького, 40</t>
  </si>
  <si>
    <t>Горького, 42</t>
  </si>
  <si>
    <t>Горького, 44</t>
  </si>
  <si>
    <t>Горького, 45</t>
  </si>
  <si>
    <t>Горького, 45/А</t>
  </si>
  <si>
    <t>Горького, 46</t>
  </si>
  <si>
    <t>Горького, 47</t>
  </si>
  <si>
    <t>Горького, 49</t>
  </si>
  <si>
    <t>Горького, 53/1</t>
  </si>
  <si>
    <t>Горького, 53/2</t>
  </si>
  <si>
    <t>Горького, 55</t>
  </si>
  <si>
    <t>Горького, 57</t>
  </si>
  <si>
    <t>Горького, 63</t>
  </si>
  <si>
    <t>Горького, 65</t>
  </si>
  <si>
    <t>Дудинская, 1</t>
  </si>
  <si>
    <t>Дудинская, 1/А</t>
  </si>
  <si>
    <t>Дудинская, 11</t>
  </si>
  <si>
    <t>Дудинская, 13</t>
  </si>
  <si>
    <t>Дудинская, 19</t>
  </si>
  <si>
    <t>Дудинская, 21</t>
  </si>
  <si>
    <t>Дудинская, 23</t>
  </si>
  <si>
    <t>Дудинская, 3</t>
  </si>
  <si>
    <t>Дудинская, 5</t>
  </si>
  <si>
    <t>Дудинская, 7</t>
  </si>
  <si>
    <t>Дудинская, 7/А</t>
  </si>
  <si>
    <t>Дудинская, 9</t>
  </si>
  <si>
    <t>Ленина, 16</t>
  </si>
  <si>
    <t>Ленина, 18</t>
  </si>
  <si>
    <t>Ленина, 39</t>
  </si>
  <si>
    <t>Линейная, 21/А</t>
  </si>
  <si>
    <t>Линейная, 23/А</t>
  </si>
  <si>
    <t>Матросова, 1</t>
  </si>
  <si>
    <t>Матросова, 10</t>
  </si>
  <si>
    <t>Матросова, 10/А</t>
  </si>
  <si>
    <t>Матросова, 10/Б</t>
  </si>
  <si>
    <t>Матросова, 11</t>
  </si>
  <si>
    <t>Матросова, 11/А</t>
  </si>
  <si>
    <t>Матросова, 11/Б</t>
  </si>
  <si>
    <t>Матросова, 12</t>
  </si>
  <si>
    <t>Матросова, 13</t>
  </si>
  <si>
    <t>Матросова, 13/А</t>
  </si>
  <si>
    <t>Матросова, 13/Б</t>
  </si>
  <si>
    <t>Матросова, 17</t>
  </si>
  <si>
    <t>Матросова, 2</t>
  </si>
  <si>
    <t>Матросова, 2/А</t>
  </si>
  <si>
    <t>Матросова, 2/Б</t>
  </si>
  <si>
    <t>Матросова, 3</t>
  </si>
  <si>
    <t>Матросова, 3/А</t>
  </si>
  <si>
    <t>Матросова, 3/Б</t>
  </si>
  <si>
    <t>Матросова, 5/А</t>
  </si>
  <si>
    <t>Матросова, 7/А</t>
  </si>
  <si>
    <t>Матросова, 8</t>
  </si>
  <si>
    <t>Матросова, 8/А</t>
  </si>
  <si>
    <t>Матросова, 9</t>
  </si>
  <si>
    <t>Островского, 11</t>
  </si>
  <si>
    <t>Островского, 11/А</t>
  </si>
  <si>
    <t>Островского, 12</t>
  </si>
  <si>
    <t>Островского, 15/А</t>
  </si>
  <si>
    <t>Островского, 17</t>
  </si>
  <si>
    <t>Островского, 18/1</t>
  </si>
  <si>
    <t>Островского, 18/2</t>
  </si>
  <si>
    <t>Островского, 19</t>
  </si>
  <si>
    <t>Островского, 20/1</t>
  </si>
  <si>
    <t>Островского, 20/2</t>
  </si>
  <si>
    <t>Островского, 5</t>
  </si>
  <si>
    <t>Островского, 5/А</t>
  </si>
  <si>
    <t>Островского, 8/В</t>
  </si>
  <si>
    <t>Островского, 8/Г</t>
  </si>
  <si>
    <t>Спортивная, 17</t>
  </si>
  <si>
    <t>Спортивная, 17/А</t>
  </si>
  <si>
    <t>Спортивная, 19</t>
  </si>
  <si>
    <t>Спортивная, 3</t>
  </si>
  <si>
    <t>Строителей, 1</t>
  </si>
  <si>
    <t>Строителей, 10</t>
  </si>
  <si>
    <t>Строителей, 3</t>
  </si>
  <si>
    <t>Строителей, 3/А</t>
  </si>
  <si>
    <t>Строителей, 5</t>
  </si>
  <si>
    <t>Щорса, 1</t>
  </si>
  <si>
    <t>Щорса, 1/А</t>
  </si>
  <si>
    <t>Щорса, 13</t>
  </si>
  <si>
    <t>Щорса, 16</t>
  </si>
  <si>
    <t>Щорса, 17</t>
  </si>
  <si>
    <t>Щорса, 17/А</t>
  </si>
  <si>
    <t>Щорса, 17/Б</t>
  </si>
  <si>
    <t>Щорса, 19</t>
  </si>
  <si>
    <t>Щорса, 21</t>
  </si>
  <si>
    <t>Щорса, 21/А</t>
  </si>
  <si>
    <t>Щорса, 21/Б</t>
  </si>
  <si>
    <t>Щорса, 23</t>
  </si>
  <si>
    <t>Щорса, 23/А</t>
  </si>
  <si>
    <t>Щорса, 23/Б</t>
  </si>
  <si>
    <t>Щорса, 25/А</t>
  </si>
  <si>
    <t>Щорса, 29</t>
  </si>
  <si>
    <t>Щорса, 3</t>
  </si>
  <si>
    <t>Щорса, 31</t>
  </si>
  <si>
    <t>Щорса, 33</t>
  </si>
  <si>
    <t>Щорса, 35</t>
  </si>
  <si>
    <t>Щорса, 37</t>
  </si>
  <si>
    <t>Щорса, 37/1</t>
  </si>
  <si>
    <t>Щорса, 37/2</t>
  </si>
  <si>
    <t>Щорса, 39</t>
  </si>
  <si>
    <t>Щорса, 39/1</t>
  </si>
  <si>
    <t>Щорса, 5</t>
  </si>
  <si>
    <t>Щорса, 9</t>
  </si>
  <si>
    <t>Итого</t>
  </si>
  <si>
    <t>Количество тепла на 1м2 площади в многоквартирных домах на 2020 год</t>
  </si>
  <si>
    <t>Среднемесячное количетсво тепла за отопительный период (1/10), Гкал</t>
  </si>
  <si>
    <t>г Дудинка, Матросова, д. 10, кор. Б</t>
  </si>
  <si>
    <t>г Дудинка, Матросова, д. 10, кор. Б, кв. 022</t>
  </si>
  <si>
    <t>г Дудинка, Матросова, д. 10, кор. Б, кв. 1575</t>
  </si>
  <si>
    <t>1576, Габбасова Венера Рамиловна</t>
  </si>
  <si>
    <t>г Дудинка, Матросова, д. 10, кор. Б, кв. 022/1</t>
  </si>
  <si>
    <t>Габбасова Венера Рамиловна</t>
  </si>
  <si>
    <t>г Дудинка, Матросова, д. 10, кор. Б, кв. 053</t>
  </si>
  <si>
    <t>1855, Хайдаршин Александр Фанисович</t>
  </si>
  <si>
    <t>г Дудинка, Матросова, д. 10, кор. Б, кв. 052</t>
  </si>
  <si>
    <t>Хайдаршин Александр Фанисович</t>
  </si>
  <si>
    <t>1854, Югай Наталья Борисовна</t>
  </si>
  <si>
    <t>г Дудинка, Матросова, д. 10, кор. Б, кв. 051</t>
  </si>
  <si>
    <t>Югай Наталья Борисовна</t>
  </si>
  <si>
    <t>1853, Мальцев Виктор Леонидович</t>
  </si>
  <si>
    <t>г Дудинка, Матросова, д. 10, кор. Б, кв. 050</t>
  </si>
  <si>
    <t>Мальцев Виктор Леонидович</t>
  </si>
  <si>
    <t>1852, Ильина Оксана Алексеевна</t>
  </si>
  <si>
    <t>г Дудинка, Матросова, д. 10, кор. Б, кв. 049</t>
  </si>
  <si>
    <t>Ильина Оксана Алексеевна</t>
  </si>
  <si>
    <t>1851, Кислейко Галина Валерьевна</t>
  </si>
  <si>
    <t>г Дудинка, Матросова, д. 10, кор. Б, кв. 048</t>
  </si>
  <si>
    <t>Кислейко Галина Валерьевна</t>
  </si>
  <si>
    <t>1850, Аверин Олег Викторович</t>
  </si>
  <si>
    <t>г Дудинка, Матросова, д. 10, кор. Б, кв. 047</t>
  </si>
  <si>
    <t>Аверин Олег Викторович</t>
  </si>
  <si>
    <t>1849, ГМК НОРИЛЬСКИЙ НИКЕЛЬ ПАО</t>
  </si>
  <si>
    <t>г Дудинка, Матросова, д. 10, кор. Б, кв. 046</t>
  </si>
  <si>
    <t>ГМК НОРИЛЬСКИЙ НИКЕЛЬ ПАО</t>
  </si>
  <si>
    <t>1848, Булгакова Олеся Сергеевна</t>
  </si>
  <si>
    <t>г Дудинка, Матросова, д. 10, кор. Б, кв. 045</t>
  </si>
  <si>
    <t>Булгакова Олеся Сергеевна</t>
  </si>
  <si>
    <t>1847, Ваулина Людмила Васильевна</t>
  </si>
  <si>
    <t>г Дудинка, Матросова, д. 10, кор. Б, кв. 044</t>
  </si>
  <si>
    <t>Ваулина Людмила Васильевна</t>
  </si>
  <si>
    <t>1846, Панова Елена Леонидовна</t>
  </si>
  <si>
    <t>г Дудинка, Матросова, д. 10, кор. Б, кв. 043</t>
  </si>
  <si>
    <t>Панова Елена Леонидовна</t>
  </si>
  <si>
    <t>1845, Аплеснева Ирина Прокофьевна</t>
  </si>
  <si>
    <t>г Дудинка, Матросова, д. 10, кор. Б, кв. 042</t>
  </si>
  <si>
    <t>Аплеснева Ирина Прокофьевна</t>
  </si>
  <si>
    <t>1844, Вэнго Вячеслав Хольмович</t>
  </si>
  <si>
    <t>г Дудинка, Матросова, д. 10, кор. Б, кв. 041</t>
  </si>
  <si>
    <t>Вэнго Вячеслав Хольмович</t>
  </si>
  <si>
    <t>1843, Осипова Елена Леонидовна</t>
  </si>
  <si>
    <t>г Дудинка, Матросова, д. 10, кор. Б, кв. 040</t>
  </si>
  <si>
    <t>Осипова Елена Леонидовна</t>
  </si>
  <si>
    <t>1842, Манилова Наталья Алексеевна</t>
  </si>
  <si>
    <t>г Дудинка, Матросова, д. 10, кор. Б, кв. 039</t>
  </si>
  <si>
    <t>Манилова Наталья Алексеевна</t>
  </si>
  <si>
    <t>1841, Карпова Светлана Леонидовна</t>
  </si>
  <si>
    <t>г Дудинка, Матросова, д. 10, кор. Б, кв. 038</t>
  </si>
  <si>
    <t>Карпова Светлана Леонидовна</t>
  </si>
  <si>
    <t>1840, Козловская Х.Б.</t>
  </si>
  <si>
    <t>г Дудинка, Матросова, д. 10, кор. Б, кв. 037</t>
  </si>
  <si>
    <t>Козловская Х.Б.</t>
  </si>
  <si>
    <t>1839, Шанько Галина Борисовна</t>
  </si>
  <si>
    <t>г Дудинка, Матросова, д. 10, кор. Б, кв. 036</t>
  </si>
  <si>
    <t>Шанько Галина Борисовна</t>
  </si>
  <si>
    <t>1838, Сабельфельд Валентина Николаевна</t>
  </si>
  <si>
    <t>г Дудинка, Матросова, д. 10, кор. Б, кв. 035</t>
  </si>
  <si>
    <t>Сабельфельд Валентина Николаевна</t>
  </si>
  <si>
    <t>2123, Яковенко Ираида Владимировна</t>
  </si>
  <si>
    <t>г Дудинка, Матросова, д. 10, кор. Б, кв. 034</t>
  </si>
  <si>
    <t>Яковенко Ираида Владимировна</t>
  </si>
  <si>
    <t>1836, Старшинова Валентина Александровна</t>
  </si>
  <si>
    <t>г Дудинка, Матросова, д. 10, кор. Б, кв. 033</t>
  </si>
  <si>
    <t>Старшинова Валентина Александровна</t>
  </si>
  <si>
    <t>1835, Павлова Валентина Сергеевна</t>
  </si>
  <si>
    <t>г Дудинка, Матросова, д. 10, кор. Б, кв. 032</t>
  </si>
  <si>
    <t>Павлова Валентина Сергеевна</t>
  </si>
  <si>
    <t>1834, Воробьев Александр Викторович</t>
  </si>
  <si>
    <t>г Дудинка, Матросова, д. 10, кор. Б, кв. 031</t>
  </si>
  <si>
    <t>Воробьев Александр Викторович</t>
  </si>
  <si>
    <t>1833, Исмаилов Мансур Тахваз Оглы</t>
  </si>
  <si>
    <t>г Дудинка, Матросова, д. 10, кор. Б, кв. 030</t>
  </si>
  <si>
    <t>Исмаилов Мансур Тахваз Оглы</t>
  </si>
  <si>
    <t>г Дудинка, Матросова, д. 10, кор. Б, кв. 029</t>
  </si>
  <si>
    <t>1831, МТС ПАО</t>
  </si>
  <si>
    <t>г Дудинка, Матросова, д. 10, кор. Б, кв. 028</t>
  </si>
  <si>
    <t>МТС ПАО</t>
  </si>
  <si>
    <t>г Дудинка, Матросова, д. 10, кор. Б, кв. 027</t>
  </si>
  <si>
    <t>1829, Мороз Анастасия Игоревна</t>
  </si>
  <si>
    <t>г Дудинка, Матросова, д. 10, кор. Б, кв. 026</t>
  </si>
  <si>
    <t>Мороз Анастасия Игоревна</t>
  </si>
  <si>
    <t>1828, Маркова Татьяна Борисовна</t>
  </si>
  <si>
    <t>г Дудинка, Матросова, д. 10, кор. Б, кв. 025</t>
  </si>
  <si>
    <t>Маркова Татьяна Борисовна</t>
  </si>
  <si>
    <t>1827, Попова Людмила Вячеславовна</t>
  </si>
  <si>
    <t>г Дудинка, Матросова, д. 10, кор. Б, кв. 024</t>
  </si>
  <si>
    <t>Попова Людмила Вячеславовна</t>
  </si>
  <si>
    <t>1826, Кривошапкину Дарья Валерьевна</t>
  </si>
  <si>
    <t>г Дудинка, Матросова, д. 10, кор. Б, кв. 023</t>
  </si>
  <si>
    <t>Кривошапкину Дарья Валерьевна</t>
  </si>
  <si>
    <t>1825, Гатитуллина Феридэ Сергеевна</t>
  </si>
  <si>
    <t>Гатитуллина Феридэ Сергеевна</t>
  </si>
  <si>
    <t>1824, Сабко Марина Александровна</t>
  </si>
  <si>
    <t>г Дудинка, Матросова, д. 10, кор. Б, кв. 021</t>
  </si>
  <si>
    <t>Сабко Марина Александровна</t>
  </si>
  <si>
    <t>1823, Бабина Александра Федоровна</t>
  </si>
  <si>
    <t>г Дудинка, Матросова, д. 10, кор. Б, кв. 020</t>
  </si>
  <si>
    <t>Бабина Александра Федоровна</t>
  </si>
  <si>
    <t>1822, Сабельфельд Инга Евгеньевна</t>
  </si>
  <si>
    <t>г Дудинка, Матросова, д. 10, кор. Б, кв. 019</t>
  </si>
  <si>
    <t>Сабельфельд Инга Евгеньевна</t>
  </si>
  <si>
    <t>1821, Мартынов Александр Николаевич</t>
  </si>
  <si>
    <t>г Дудинка, Матросова, д. 10, кор. Б, кв. 018</t>
  </si>
  <si>
    <t>Мартынов Александр Николаевич</t>
  </si>
  <si>
    <t>1820, Зуйкова Алена Витальевна</t>
  </si>
  <si>
    <t>г Дудинка, Матросова, д. 10, кор. Б, кв. 017</t>
  </si>
  <si>
    <t>Зуйкова Алена Витальевна</t>
  </si>
  <si>
    <t>1819, Зекун Инна Михайловна</t>
  </si>
  <si>
    <t>г Дудинка, Матросова, д. 10, кор. Б, кв. 016</t>
  </si>
  <si>
    <t>Зекун Инна Михайловна</t>
  </si>
  <si>
    <t>1818, Титова Наталья Николаевна</t>
  </si>
  <si>
    <t>г Дудинка, Матросова, д. 10, кор. Б, кв. 015</t>
  </si>
  <si>
    <t>Титова Наталья Николаевна</t>
  </si>
  <si>
    <t>1817, Назиев Асан Жетимишович</t>
  </si>
  <si>
    <t>г Дудинка, Матросова, д. 10, кор. Б, кв. 014</t>
  </si>
  <si>
    <t>Назиев Асан Жетимишович</t>
  </si>
  <si>
    <t>1816, Бутенко Людмила Яковлевна</t>
  </si>
  <si>
    <t>г Дудинка, Матросова, д. 10, кор. Б, кв. 013</t>
  </si>
  <si>
    <t>Бутенко Людмила Яковлевна</t>
  </si>
  <si>
    <t>1815, Найвоседо Оксана Ильинична</t>
  </si>
  <si>
    <t>г Дудинка, Матросова, д. 10, кор. Б, кв. 012</t>
  </si>
  <si>
    <t>Найвоседо Оксана Ильинична</t>
  </si>
  <si>
    <t>1814, Головнева Нина Ефимовна</t>
  </si>
  <si>
    <t>г Дудинка, Матросова, д. 10, кор. Б, кв. 011</t>
  </si>
  <si>
    <t>Головнева Нина Ефимовна</t>
  </si>
  <si>
    <t>1813, Изотова  А.С.</t>
  </si>
  <si>
    <t>г Дудинка, Матросова, д. 10, кор. Б, кв. 010</t>
  </si>
  <si>
    <t>Изотова  А.С.</t>
  </si>
  <si>
    <t>1812, Муриев Вячеслав Владимирович</t>
  </si>
  <si>
    <t>г Дудинка, Матросова, д. 10, кор. Б, кв. 009</t>
  </si>
  <si>
    <t>Муриев Вячеслав Владимирович</t>
  </si>
  <si>
    <t>1811, Хоменко Любовь Николаевна</t>
  </si>
  <si>
    <t>г Дудинка, Матросова, д. 10, кор. Б, кв. 008</t>
  </si>
  <si>
    <t>Хоменко Любовь Николаевна</t>
  </si>
  <si>
    <t>1810, Ямкин Петр Николаевич</t>
  </si>
  <si>
    <t>г Дудинка, Матросова, д. 10, кор. Б, кв. 007</t>
  </si>
  <si>
    <t>Ямкин Петр Николаевич</t>
  </si>
  <si>
    <t>г Дудинка, Матросова, д. 10, кор. Б, кв. 006</t>
  </si>
  <si>
    <t>1808, Вовк Василий Иванович</t>
  </si>
  <si>
    <t>г Дудинка, Матросова, д. 10, кор. Б, кв. 005</t>
  </si>
  <si>
    <t>Вовк Василий Иванович</t>
  </si>
  <si>
    <t>1807, Романенко Светлана Владимировна</t>
  </si>
  <si>
    <t>г Дудинка, Матросова, д. 10, кор. Б, кв. 004</t>
  </si>
  <si>
    <t>Романенко Светлана Владимировна</t>
  </si>
  <si>
    <t>1805, Алеев Евгений Борисович</t>
  </si>
  <si>
    <t>г Дудинка, Матросова, д. 10, кор. Б, кв. 002</t>
  </si>
  <si>
    <t>Алеев Евгений Борисович</t>
  </si>
  <si>
    <t>1804, Носов Борис Васильевич</t>
  </si>
  <si>
    <t>г Дудинка, Матросова, д. 10, кор. Б, кв. 001</t>
  </si>
  <si>
    <t>Носов Борис Васильевич</t>
  </si>
  <si>
    <t>1615, Стогний Александр Семенович</t>
  </si>
  <si>
    <t>Стогний Александр Семенович</t>
  </si>
  <si>
    <t>1614, Верещагина Надежда Николаевна</t>
  </si>
  <si>
    <t>Верещагина Надежда Николаевна</t>
  </si>
  <si>
    <t>1399, Плешкань Алина Федоровна</t>
  </si>
  <si>
    <t>Плешкань Алина Федоровна</t>
  </si>
  <si>
    <t>Постановление Правительства РФ от 06.05.2011 N 354 (ред. от 13.07.2019) "О предоставлении коммунальных услуг собственникам и пользователям помещений в многоквартирных домах и жилых домов"домах и жилых домов"</t>
  </si>
  <si>
    <t>Приложение № 1</t>
  </si>
  <si>
    <t>к распоряжению АО "Таймырбыт"</t>
  </si>
  <si>
    <t>от ______________№______________</t>
  </si>
</sst>
</file>

<file path=xl/styles.xml><?xml version="1.0" encoding="utf-8"?>
<styleSheet xmlns="http://schemas.openxmlformats.org/spreadsheetml/2006/main">
  <numFmts count="4">
    <numFmt numFmtId="164" formatCode="0.0000"/>
    <numFmt numFmtId="165" formatCode="#,##0.0000"/>
    <numFmt numFmtId="166" formatCode="#,##0.0"/>
    <numFmt numFmtId="167" formatCode="0.0"/>
  </numFmts>
  <fonts count="9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0"/>
      <color indexed="8"/>
      <name val="Arial"/>
    </font>
    <font>
      <b/>
      <sz val="9"/>
      <color indexed="8"/>
      <name val="Arial"/>
    </font>
    <font>
      <sz val="9"/>
      <name val="Arial"/>
    </font>
    <font>
      <b/>
      <sz val="9"/>
      <name val="Arial"/>
    </font>
    <font>
      <b/>
      <sz val="9"/>
      <color indexed="8"/>
      <name val="Arial"/>
      <family val="2"/>
      <charset val="204"/>
    </font>
    <font>
      <sz val="8"/>
      <name val="Arial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3">
    <xf numFmtId="0" fontId="0" fillId="0" borderId="0" xfId="0"/>
    <xf numFmtId="0" fontId="1" fillId="0" borderId="0" xfId="1" applyFill="1"/>
    <xf numFmtId="0" fontId="0" fillId="0" borderId="0" xfId="0" applyFill="1"/>
    <xf numFmtId="1" fontId="4" fillId="0" borderId="3" xfId="1" applyNumberFormat="1" applyFont="1" applyFill="1" applyBorder="1" applyAlignment="1">
      <alignment horizontal="right"/>
    </xf>
    <xf numFmtId="0" fontId="4" fillId="0" borderId="3" xfId="1" applyFont="1" applyFill="1" applyBorder="1"/>
    <xf numFmtId="164" fontId="4" fillId="0" borderId="3" xfId="1" applyNumberFormat="1" applyFont="1" applyFill="1" applyBorder="1" applyAlignment="1">
      <alignment horizontal="right"/>
    </xf>
    <xf numFmtId="2" fontId="4" fillId="0" borderId="3" xfId="1" applyNumberFormat="1" applyFont="1" applyFill="1" applyBorder="1" applyAlignment="1">
      <alignment horizontal="right"/>
    </xf>
    <xf numFmtId="4" fontId="4" fillId="0" borderId="3" xfId="1" applyNumberFormat="1" applyFont="1" applyFill="1" applyBorder="1" applyAlignment="1">
      <alignment horizontal="right"/>
    </xf>
    <xf numFmtId="165" fontId="4" fillId="0" borderId="3" xfId="1" applyNumberFormat="1" applyFont="1" applyFill="1" applyBorder="1" applyAlignment="1">
      <alignment horizontal="right"/>
    </xf>
    <xf numFmtId="0" fontId="5" fillId="0" borderId="0" xfId="1" applyNumberFormat="1" applyFont="1" applyFill="1" applyAlignment="1">
      <alignment horizontal="right"/>
    </xf>
    <xf numFmtId="0" fontId="5" fillId="0" borderId="4" xfId="1" applyNumberFormat="1" applyFont="1" applyFill="1" applyBorder="1" applyAlignment="1">
      <alignment horizontal="right"/>
    </xf>
    <xf numFmtId="165" fontId="5" fillId="0" borderId="4" xfId="1" applyNumberFormat="1" applyFont="1" applyFill="1" applyBorder="1" applyAlignment="1">
      <alignment horizontal="right"/>
    </xf>
    <xf numFmtId="2" fontId="0" fillId="0" borderId="0" xfId="0" applyNumberFormat="1" applyFill="1"/>
    <xf numFmtId="0" fontId="1" fillId="0" borderId="0" xfId="2"/>
    <xf numFmtId="1" fontId="1" fillId="0" borderId="3" xfId="2" applyNumberFormat="1" applyFont="1" applyBorder="1" applyAlignment="1">
      <alignment horizontal="right" vertical="top"/>
    </xf>
    <xf numFmtId="166" fontId="1" fillId="0" borderId="3" xfId="2" applyNumberFormat="1" applyFont="1" applyBorder="1" applyAlignment="1">
      <alignment horizontal="right" vertical="top"/>
    </xf>
    <xf numFmtId="0" fontId="7" fillId="0" borderId="3" xfId="2" applyNumberFormat="1" applyFont="1" applyBorder="1" applyAlignment="1">
      <alignment vertical="top" wrapText="1" indent="2"/>
    </xf>
    <xf numFmtId="0" fontId="7" fillId="0" borderId="3" xfId="2" applyNumberFormat="1" applyFont="1" applyBorder="1" applyAlignment="1">
      <alignment vertical="top" wrapText="1"/>
    </xf>
    <xf numFmtId="0" fontId="7" fillId="0" borderId="3" xfId="2" applyNumberFormat="1" applyFont="1" applyBorder="1" applyAlignment="1">
      <alignment vertical="top"/>
    </xf>
    <xf numFmtId="167" fontId="7" fillId="0" borderId="3" xfId="2" applyNumberFormat="1" applyFont="1" applyBorder="1" applyAlignment="1">
      <alignment horizontal="right" vertical="top"/>
    </xf>
    <xf numFmtId="1" fontId="7" fillId="0" borderId="3" xfId="2" applyNumberFormat="1" applyFont="1" applyBorder="1" applyAlignment="1">
      <alignment horizontal="right" vertical="top"/>
    </xf>
    <xf numFmtId="1" fontId="8" fillId="0" borderId="3" xfId="2" applyNumberFormat="1" applyFont="1" applyBorder="1" applyAlignment="1">
      <alignment horizontal="right" vertical="top"/>
    </xf>
    <xf numFmtId="166" fontId="8" fillId="0" borderId="3" xfId="2" applyNumberFormat="1" applyFont="1" applyBorder="1" applyAlignment="1">
      <alignment horizontal="right" vertical="top"/>
    </xf>
    <xf numFmtId="164" fontId="1" fillId="0" borderId="0" xfId="1" applyNumberFormat="1" applyFill="1"/>
    <xf numFmtId="0" fontId="3" fillId="0" borderId="2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3" fillId="0" borderId="1" xfId="1" applyNumberFormat="1" applyFont="1" applyFill="1" applyBorder="1" applyAlignment="1">
      <alignment horizontal="center" vertical="center" wrapText="1"/>
    </xf>
    <xf numFmtId="0" fontId="2" fillId="0" borderId="0" xfId="1" applyNumberFormat="1" applyFont="1" applyFill="1" applyAlignment="1">
      <alignment horizontal="center" vertical="center" wrapText="1"/>
    </xf>
    <xf numFmtId="0" fontId="1" fillId="0" borderId="3" xfId="2" applyNumberFormat="1" applyFont="1" applyBorder="1" applyAlignment="1">
      <alignment vertical="top" wrapText="1"/>
    </xf>
    <xf numFmtId="0" fontId="8" fillId="0" borderId="3" xfId="2" applyNumberFormat="1" applyFont="1" applyBorder="1" applyAlignment="1">
      <alignment vertical="top"/>
    </xf>
    <xf numFmtId="0" fontId="6" fillId="2" borderId="1" xfId="1" applyNumberFormat="1" applyFont="1" applyFill="1" applyBorder="1" applyAlignment="1">
      <alignment horizontal="center" vertical="center" wrapText="1"/>
    </xf>
    <xf numFmtId="0" fontId="3" fillId="2" borderId="2" xfId="1" applyNumberFormat="1" applyFont="1" applyFill="1" applyBorder="1" applyAlignment="1">
      <alignment horizontal="center" vertical="center" wrapText="1"/>
    </xf>
    <xf numFmtId="164" fontId="4" fillId="2" borderId="3" xfId="1" applyNumberFormat="1" applyFont="1" applyFill="1" applyBorder="1" applyAlignment="1">
      <alignment horizontal="right"/>
    </xf>
  </cellXfs>
  <cellStyles count="3">
    <cellStyle name="Обычный" xfId="0" builtinId="0"/>
    <cellStyle name="Обычный_Лист1" xfId="1"/>
    <cellStyle name="Обычный_Лист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01"/>
  <sheetViews>
    <sheetView tabSelected="1" workbookViewId="0">
      <pane xSplit="2" ySplit="9" topLeftCell="C25" activePane="bottomRight" state="frozen"/>
      <selection pane="topRight" activeCell="C1" sqref="C1"/>
      <selection pane="bottomLeft" activeCell="A6" sqref="A6"/>
      <selection pane="bottomRight" activeCell="Y10" sqref="Y10"/>
    </sheetView>
  </sheetViews>
  <sheetFormatPr defaultRowHeight="15"/>
  <cols>
    <col min="1" max="1" width="9.140625" style="2"/>
    <col min="2" max="2" width="21.42578125" style="2" customWidth="1"/>
    <col min="3" max="14" width="9.140625" style="2" hidden="1" customWidth="1"/>
    <col min="15" max="15" width="15" style="2" hidden="1" customWidth="1"/>
    <col min="16" max="16" width="11.5703125" style="2" hidden="1" customWidth="1"/>
    <col min="17" max="17" width="14" style="2" customWidth="1"/>
    <col min="18" max="18" width="9.28515625" style="2" bestFit="1" customWidth="1"/>
    <col min="19" max="19" width="9.42578125" style="2" bestFit="1" customWidth="1"/>
    <col min="20" max="20" width="9.28515625" style="2" bestFit="1" customWidth="1"/>
    <col min="21" max="21" width="11.5703125" style="2" customWidth="1"/>
    <col min="22" max="16384" width="9.140625" style="2"/>
  </cols>
  <sheetData>
    <row r="1" spans="1:21">
      <c r="R1"/>
    </row>
    <row r="2" spans="1:21">
      <c r="R2" s="2" t="s">
        <v>310</v>
      </c>
    </row>
    <row r="3" spans="1:21">
      <c r="R3" s="2" t="s">
        <v>311</v>
      </c>
    </row>
    <row r="4" spans="1:21">
      <c r="R4" s="2" t="s">
        <v>312</v>
      </c>
    </row>
    <row r="5" spans="1:21">
      <c r="R5"/>
    </row>
    <row r="6" spans="1:21" ht="15" customHeight="1">
      <c r="A6" s="27" t="s">
        <v>0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</row>
    <row r="7" spans="1:2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15" customHeight="1">
      <c r="A8" s="26" t="s">
        <v>1</v>
      </c>
      <c r="B8" s="26" t="s">
        <v>2</v>
      </c>
      <c r="C8" s="26" t="s">
        <v>3</v>
      </c>
      <c r="D8" s="26" t="s">
        <v>4</v>
      </c>
      <c r="E8" s="26" t="s">
        <v>5</v>
      </c>
      <c r="F8" s="26" t="s">
        <v>6</v>
      </c>
      <c r="G8" s="26" t="s">
        <v>7</v>
      </c>
      <c r="H8" s="26" t="s">
        <v>8</v>
      </c>
      <c r="I8" s="26" t="s">
        <v>9</v>
      </c>
      <c r="J8" s="26" t="s">
        <v>10</v>
      </c>
      <c r="K8" s="26" t="s">
        <v>11</v>
      </c>
      <c r="L8" s="26" t="s">
        <v>12</v>
      </c>
      <c r="M8" s="26" t="s">
        <v>13</v>
      </c>
      <c r="N8" s="26" t="s">
        <v>14</v>
      </c>
      <c r="O8" s="26" t="s">
        <v>149</v>
      </c>
      <c r="P8" s="26" t="s">
        <v>15</v>
      </c>
      <c r="Q8" s="26" t="s">
        <v>16</v>
      </c>
      <c r="R8" s="26" t="s">
        <v>17</v>
      </c>
      <c r="S8" s="26" t="s">
        <v>18</v>
      </c>
      <c r="T8" s="26" t="s">
        <v>19</v>
      </c>
      <c r="U8" s="30" t="s">
        <v>148</v>
      </c>
    </row>
    <row r="9" spans="1:21" ht="84.75" customHeight="1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31"/>
    </row>
    <row r="10" spans="1:21">
      <c r="A10" s="3">
        <v>1</v>
      </c>
      <c r="B10" s="4" t="s">
        <v>20</v>
      </c>
      <c r="C10" s="5">
        <v>116.56</v>
      </c>
      <c r="D10" s="5">
        <v>124.42</v>
      </c>
      <c r="E10" s="5">
        <v>87.67</v>
      </c>
      <c r="F10" s="5">
        <v>85.6</v>
      </c>
      <c r="G10" s="5">
        <v>76.25</v>
      </c>
      <c r="H10" s="5">
        <v>55.74</v>
      </c>
      <c r="I10" s="5">
        <v>0</v>
      </c>
      <c r="J10" s="5">
        <v>0</v>
      </c>
      <c r="K10" s="5">
        <v>35.56</v>
      </c>
      <c r="L10" s="5">
        <v>66.2</v>
      </c>
      <c r="M10" s="5">
        <v>98.93</v>
      </c>
      <c r="N10" s="5">
        <v>97.18</v>
      </c>
      <c r="O10" s="5">
        <f>SUM(C10:N10)/10</f>
        <v>84.411000000000016</v>
      </c>
      <c r="P10" s="5">
        <v>70.342500000000001</v>
      </c>
      <c r="Q10" s="5">
        <v>844.11</v>
      </c>
      <c r="R10" s="6">
        <v>29.4</v>
      </c>
      <c r="S10" s="7">
        <v>2454.9499999999998</v>
      </c>
      <c r="T10" s="7">
        <v>2484.35</v>
      </c>
      <c r="U10" s="32">
        <v>2.8299999999999999E-2</v>
      </c>
    </row>
    <row r="11" spans="1:21">
      <c r="A11" s="3">
        <v>2</v>
      </c>
      <c r="B11" s="4" t="s">
        <v>21</v>
      </c>
      <c r="C11" s="5">
        <v>106.73</v>
      </c>
      <c r="D11" s="5">
        <v>113.44</v>
      </c>
      <c r="E11" s="5">
        <v>79.16</v>
      </c>
      <c r="F11" s="5">
        <v>76.19</v>
      </c>
      <c r="G11" s="5">
        <v>70.819999999999993</v>
      </c>
      <c r="H11" s="5">
        <v>54.37</v>
      </c>
      <c r="I11" s="5">
        <v>0</v>
      </c>
      <c r="J11" s="5">
        <v>0</v>
      </c>
      <c r="K11" s="5">
        <v>29.61</v>
      </c>
      <c r="L11" s="5">
        <v>57.03</v>
      </c>
      <c r="M11" s="5">
        <v>89.1</v>
      </c>
      <c r="N11" s="5">
        <v>90.32</v>
      </c>
      <c r="O11" s="5">
        <f t="shared" ref="O11:O74" si="0">SUM(C11:N11)/10</f>
        <v>76.676999999999992</v>
      </c>
      <c r="P11" s="5">
        <v>63.897500000000001</v>
      </c>
      <c r="Q11" s="5">
        <v>766.77</v>
      </c>
      <c r="R11" s="6">
        <v>87.66</v>
      </c>
      <c r="S11" s="7">
        <v>2327.2600000000002</v>
      </c>
      <c r="T11" s="7">
        <v>2414.92</v>
      </c>
      <c r="U11" s="32">
        <v>2.6499999999999999E-2</v>
      </c>
    </row>
    <row r="12" spans="1:21">
      <c r="A12" s="3">
        <v>3</v>
      </c>
      <c r="B12" s="4" t="s">
        <v>22</v>
      </c>
      <c r="C12" s="5">
        <v>231.31</v>
      </c>
      <c r="D12" s="5">
        <v>224.31</v>
      </c>
      <c r="E12" s="5">
        <v>151.52000000000001</v>
      </c>
      <c r="F12" s="5">
        <v>139.54</v>
      </c>
      <c r="G12" s="5">
        <v>126.3</v>
      </c>
      <c r="H12" s="5">
        <v>79.923000000000002</v>
      </c>
      <c r="I12" s="5">
        <v>0</v>
      </c>
      <c r="J12" s="5">
        <v>0</v>
      </c>
      <c r="K12" s="5">
        <v>56.432000000000002</v>
      </c>
      <c r="L12" s="5">
        <v>105.24</v>
      </c>
      <c r="M12" s="5">
        <v>150.77099999999999</v>
      </c>
      <c r="N12" s="5">
        <v>139.91</v>
      </c>
      <c r="O12" s="5">
        <f t="shared" si="0"/>
        <v>140.5256</v>
      </c>
      <c r="P12" s="5">
        <v>117.10469999999999</v>
      </c>
      <c r="Q12" s="8">
        <v>1405.2560000000001</v>
      </c>
      <c r="R12" s="6">
        <v>0</v>
      </c>
      <c r="S12" s="7">
        <v>3590.46</v>
      </c>
      <c r="T12" s="7">
        <v>3590.46</v>
      </c>
      <c r="U12" s="32">
        <v>3.2599999999999997E-2</v>
      </c>
    </row>
    <row r="13" spans="1:21">
      <c r="A13" s="3">
        <v>4</v>
      </c>
      <c r="B13" s="4" t="s">
        <v>23</v>
      </c>
      <c r="C13" s="5">
        <v>160.76</v>
      </c>
      <c r="D13" s="5">
        <v>173.86</v>
      </c>
      <c r="E13" s="5">
        <v>121.71</v>
      </c>
      <c r="F13" s="5">
        <v>118.74</v>
      </c>
      <c r="G13" s="5">
        <v>106.26</v>
      </c>
      <c r="H13" s="5">
        <v>72.400000000000006</v>
      </c>
      <c r="I13" s="5">
        <v>0</v>
      </c>
      <c r="J13" s="5">
        <v>0</v>
      </c>
      <c r="K13" s="5">
        <v>44.66</v>
      </c>
      <c r="L13" s="5">
        <v>85.53</v>
      </c>
      <c r="M13" s="5">
        <v>132.41999999999999</v>
      </c>
      <c r="N13" s="5">
        <v>131.05000000000001</v>
      </c>
      <c r="O13" s="5">
        <f t="shared" si="0"/>
        <v>114.73899999999999</v>
      </c>
      <c r="P13" s="5">
        <v>95.615799999999993</v>
      </c>
      <c r="Q13" s="8">
        <v>1147.3900000000001</v>
      </c>
      <c r="R13" s="6">
        <v>139.1</v>
      </c>
      <c r="S13" s="7">
        <v>3429.1</v>
      </c>
      <c r="T13" s="7">
        <v>3568.2</v>
      </c>
      <c r="U13" s="32">
        <v>2.6800000000000001E-2</v>
      </c>
    </row>
    <row r="14" spans="1:21">
      <c r="A14" s="3">
        <v>5</v>
      </c>
      <c r="B14" s="4" t="s">
        <v>24</v>
      </c>
      <c r="C14" s="5">
        <v>111.35</v>
      </c>
      <c r="D14" s="5">
        <v>120.82</v>
      </c>
      <c r="E14" s="5">
        <v>85.87</v>
      </c>
      <c r="F14" s="5">
        <v>81.459999999999994</v>
      </c>
      <c r="G14" s="5">
        <v>72.14</v>
      </c>
      <c r="H14" s="5">
        <v>55.09</v>
      </c>
      <c r="I14" s="5">
        <v>0</v>
      </c>
      <c r="J14" s="5">
        <v>0</v>
      </c>
      <c r="K14" s="5">
        <v>25.471</v>
      </c>
      <c r="L14" s="5">
        <v>65.48</v>
      </c>
      <c r="M14" s="5">
        <v>93.539000000000001</v>
      </c>
      <c r="N14" s="5">
        <v>83.87</v>
      </c>
      <c r="O14" s="5">
        <f t="shared" si="0"/>
        <v>79.508999999999986</v>
      </c>
      <c r="P14" s="5">
        <v>66.257499999999993</v>
      </c>
      <c r="Q14" s="5">
        <v>795.09</v>
      </c>
      <c r="R14" s="6">
        <v>69.2</v>
      </c>
      <c r="S14" s="7">
        <v>2424.0500000000002</v>
      </c>
      <c r="T14" s="7">
        <v>2493.25</v>
      </c>
      <c r="U14" s="32">
        <v>2.6599999999999999E-2</v>
      </c>
    </row>
    <row r="15" spans="1:21">
      <c r="A15" s="3">
        <v>6</v>
      </c>
      <c r="B15" s="4" t="s">
        <v>25</v>
      </c>
      <c r="C15" s="5">
        <v>274.05</v>
      </c>
      <c r="D15" s="5">
        <v>290.10000000000002</v>
      </c>
      <c r="E15" s="5">
        <v>206.91</v>
      </c>
      <c r="F15" s="5">
        <v>205.77</v>
      </c>
      <c r="G15" s="5">
        <v>181.1</v>
      </c>
      <c r="H15" s="5">
        <v>144.66</v>
      </c>
      <c r="I15" s="5">
        <v>0</v>
      </c>
      <c r="J15" s="5">
        <v>0</v>
      </c>
      <c r="K15" s="5">
        <v>85.72</v>
      </c>
      <c r="L15" s="5">
        <v>156.25</v>
      </c>
      <c r="M15" s="5">
        <v>222.95</v>
      </c>
      <c r="N15" s="5">
        <v>237.47900000000001</v>
      </c>
      <c r="O15" s="5">
        <f t="shared" si="0"/>
        <v>200.49890000000002</v>
      </c>
      <c r="P15" s="5">
        <v>167.08240000000001</v>
      </c>
      <c r="Q15" s="8">
        <v>2004.989</v>
      </c>
      <c r="R15" s="6">
        <v>0</v>
      </c>
      <c r="S15" s="7">
        <v>5600.74</v>
      </c>
      <c r="T15" s="7">
        <v>5600.74</v>
      </c>
      <c r="U15" s="32">
        <v>2.98E-2</v>
      </c>
    </row>
    <row r="16" spans="1:21">
      <c r="A16" s="3">
        <v>7</v>
      </c>
      <c r="B16" s="4" t="s">
        <v>26</v>
      </c>
      <c r="C16" s="5">
        <v>210.77</v>
      </c>
      <c r="D16" s="5">
        <v>226.56</v>
      </c>
      <c r="E16" s="5">
        <v>154.22999999999999</v>
      </c>
      <c r="F16" s="5">
        <v>154.61000000000001</v>
      </c>
      <c r="G16" s="5">
        <v>137.68</v>
      </c>
      <c r="H16" s="5">
        <v>105.88</v>
      </c>
      <c r="I16" s="5">
        <v>0</v>
      </c>
      <c r="J16" s="5">
        <v>0</v>
      </c>
      <c r="K16" s="5">
        <v>58.37</v>
      </c>
      <c r="L16" s="5">
        <v>131.49</v>
      </c>
      <c r="M16" s="5">
        <v>176.47</v>
      </c>
      <c r="N16" s="5">
        <v>165.142</v>
      </c>
      <c r="O16" s="5">
        <f t="shared" si="0"/>
        <v>152.12020000000001</v>
      </c>
      <c r="P16" s="5">
        <v>126.7668</v>
      </c>
      <c r="Q16" s="8">
        <v>1521.202</v>
      </c>
      <c r="R16" s="6">
        <v>0</v>
      </c>
      <c r="S16" s="7">
        <v>3592.6</v>
      </c>
      <c r="T16" s="7">
        <v>3592.6</v>
      </c>
      <c r="U16" s="32">
        <v>3.5299999999999998E-2</v>
      </c>
    </row>
    <row r="17" spans="1:21">
      <c r="A17" s="3">
        <v>8</v>
      </c>
      <c r="B17" s="4" t="s">
        <v>27</v>
      </c>
      <c r="C17" s="5">
        <v>195.1</v>
      </c>
      <c r="D17" s="5">
        <v>205.9</v>
      </c>
      <c r="E17" s="5">
        <v>143.02000000000001</v>
      </c>
      <c r="F17" s="5">
        <v>120.96</v>
      </c>
      <c r="G17" s="5">
        <v>122.1</v>
      </c>
      <c r="H17" s="5">
        <v>93.53</v>
      </c>
      <c r="I17" s="5">
        <v>0</v>
      </c>
      <c r="J17" s="5">
        <v>0</v>
      </c>
      <c r="K17" s="5">
        <v>54.8</v>
      </c>
      <c r="L17" s="5">
        <v>100.49</v>
      </c>
      <c r="M17" s="5">
        <v>155.68</v>
      </c>
      <c r="N17" s="5">
        <v>170.22200000000001</v>
      </c>
      <c r="O17" s="5">
        <f t="shared" si="0"/>
        <v>136.18019999999999</v>
      </c>
      <c r="P17" s="5">
        <v>113.48350000000001</v>
      </c>
      <c r="Q17" s="8">
        <v>1361.8019999999999</v>
      </c>
      <c r="R17" s="6">
        <v>0</v>
      </c>
      <c r="S17" s="7">
        <v>3514.6</v>
      </c>
      <c r="T17" s="7">
        <v>3514.6</v>
      </c>
      <c r="U17" s="32">
        <v>3.2300000000000002E-2</v>
      </c>
    </row>
    <row r="18" spans="1:21">
      <c r="A18" s="3">
        <v>9</v>
      </c>
      <c r="B18" s="4" t="s">
        <v>28</v>
      </c>
      <c r="C18" s="5">
        <v>204.61</v>
      </c>
      <c r="D18" s="5">
        <v>236.41</v>
      </c>
      <c r="E18" s="5">
        <v>165.9</v>
      </c>
      <c r="F18" s="5">
        <v>147</v>
      </c>
      <c r="G18" s="5">
        <v>148.33000000000001</v>
      </c>
      <c r="H18" s="5">
        <v>100.32</v>
      </c>
      <c r="I18" s="5">
        <v>0</v>
      </c>
      <c r="J18" s="5">
        <v>0</v>
      </c>
      <c r="K18" s="5">
        <v>59.17</v>
      </c>
      <c r="L18" s="5">
        <v>114.7285</v>
      </c>
      <c r="M18" s="5">
        <v>186.56700000000001</v>
      </c>
      <c r="N18" s="5">
        <v>171.23</v>
      </c>
      <c r="O18" s="5">
        <f t="shared" si="0"/>
        <v>153.42654999999999</v>
      </c>
      <c r="P18" s="5">
        <v>127.85550000000001</v>
      </c>
      <c r="Q18" s="8">
        <v>1534.2655</v>
      </c>
      <c r="R18" s="6">
        <v>0</v>
      </c>
      <c r="S18" s="7">
        <v>3587.4</v>
      </c>
      <c r="T18" s="7">
        <v>3587.4</v>
      </c>
      <c r="U18" s="32">
        <v>3.56E-2</v>
      </c>
    </row>
    <row r="19" spans="1:21">
      <c r="A19" s="3">
        <v>10</v>
      </c>
      <c r="B19" s="4" t="s">
        <v>29</v>
      </c>
      <c r="C19" s="5">
        <v>105.08</v>
      </c>
      <c r="D19" s="5">
        <v>113.9</v>
      </c>
      <c r="E19" s="5">
        <v>81.430000000000007</v>
      </c>
      <c r="F19" s="5">
        <v>78.44</v>
      </c>
      <c r="G19" s="5">
        <v>70.72</v>
      </c>
      <c r="H19" s="5">
        <v>52.66</v>
      </c>
      <c r="I19" s="5">
        <v>0</v>
      </c>
      <c r="J19" s="5">
        <v>0</v>
      </c>
      <c r="K19" s="5">
        <v>34.08</v>
      </c>
      <c r="L19" s="5">
        <v>62.36</v>
      </c>
      <c r="M19" s="5">
        <v>90.6</v>
      </c>
      <c r="N19" s="5">
        <v>85.055199999999999</v>
      </c>
      <c r="O19" s="5">
        <f t="shared" si="0"/>
        <v>77.432520000000011</v>
      </c>
      <c r="P19" s="5">
        <v>64.527100000000004</v>
      </c>
      <c r="Q19" s="5">
        <v>774.3252</v>
      </c>
      <c r="R19" s="6">
        <v>377.1</v>
      </c>
      <c r="S19" s="7">
        <v>2207.36</v>
      </c>
      <c r="T19" s="7">
        <v>2584.46</v>
      </c>
      <c r="U19" s="32">
        <v>2.5000000000000001E-2</v>
      </c>
    </row>
    <row r="20" spans="1:21">
      <c r="A20" s="3">
        <v>11</v>
      </c>
      <c r="B20" s="4" t="s">
        <v>30</v>
      </c>
      <c r="C20" s="5">
        <v>97.49</v>
      </c>
      <c r="D20" s="5">
        <v>113.64</v>
      </c>
      <c r="E20" s="5">
        <v>76.02</v>
      </c>
      <c r="F20" s="5">
        <v>71.562399999999997</v>
      </c>
      <c r="G20" s="5">
        <v>67.77</v>
      </c>
      <c r="H20" s="5">
        <v>46.7498</v>
      </c>
      <c r="I20" s="5">
        <v>0</v>
      </c>
      <c r="J20" s="5">
        <v>0</v>
      </c>
      <c r="K20" s="5">
        <v>28.28</v>
      </c>
      <c r="L20" s="5">
        <v>57.955599999999997</v>
      </c>
      <c r="M20" s="5">
        <v>86.444999999999993</v>
      </c>
      <c r="N20" s="5">
        <v>127.50920000000001</v>
      </c>
      <c r="O20" s="5">
        <f t="shared" si="0"/>
        <v>77.342200000000005</v>
      </c>
      <c r="P20" s="5">
        <v>64.451800000000006</v>
      </c>
      <c r="Q20" s="5">
        <v>773.42200000000003</v>
      </c>
      <c r="R20" s="6">
        <v>0</v>
      </c>
      <c r="S20" s="7">
        <v>2491.09</v>
      </c>
      <c r="T20" s="7">
        <v>2491.09</v>
      </c>
      <c r="U20" s="32">
        <v>2.5899999999999999E-2</v>
      </c>
    </row>
    <row r="21" spans="1:21">
      <c r="A21" s="3">
        <v>12</v>
      </c>
      <c r="B21" s="4" t="s">
        <v>31</v>
      </c>
      <c r="C21" s="5">
        <v>85.61</v>
      </c>
      <c r="D21" s="5">
        <v>92.73</v>
      </c>
      <c r="E21" s="5">
        <v>64.319999999999993</v>
      </c>
      <c r="F21" s="5">
        <v>60.59</v>
      </c>
      <c r="G21" s="5">
        <v>53.31</v>
      </c>
      <c r="H21" s="5">
        <v>39.299999999999997</v>
      </c>
      <c r="I21" s="5">
        <v>0</v>
      </c>
      <c r="J21" s="5">
        <v>0</v>
      </c>
      <c r="K21" s="5">
        <v>24.84</v>
      </c>
      <c r="L21" s="5">
        <v>46.84</v>
      </c>
      <c r="M21" s="5">
        <v>71.260000000000005</v>
      </c>
      <c r="N21" s="5">
        <v>77.579800000000006</v>
      </c>
      <c r="O21" s="5">
        <f t="shared" si="0"/>
        <v>61.637979999999992</v>
      </c>
      <c r="P21" s="5">
        <v>51.365000000000002</v>
      </c>
      <c r="Q21" s="5">
        <v>616.37980000000005</v>
      </c>
      <c r="R21" s="6">
        <v>0</v>
      </c>
      <c r="S21" s="7">
        <v>2025.56</v>
      </c>
      <c r="T21" s="7">
        <v>2025.56</v>
      </c>
      <c r="U21" s="32">
        <v>2.5399999999999999E-2</v>
      </c>
    </row>
    <row r="22" spans="1:21">
      <c r="A22" s="3">
        <v>13</v>
      </c>
      <c r="B22" s="4" t="s">
        <v>32</v>
      </c>
      <c r="C22" s="5">
        <v>160.79</v>
      </c>
      <c r="D22" s="5">
        <v>183.83</v>
      </c>
      <c r="E22" s="5">
        <v>119.55</v>
      </c>
      <c r="F22" s="5">
        <v>118.38209999999999</v>
      </c>
      <c r="G22" s="5">
        <v>106.75</v>
      </c>
      <c r="H22" s="5">
        <v>75.945599999999999</v>
      </c>
      <c r="I22" s="5">
        <v>0</v>
      </c>
      <c r="J22" s="5">
        <v>0</v>
      </c>
      <c r="K22" s="5">
        <v>53.2879</v>
      </c>
      <c r="L22" s="5">
        <v>92.748400000000004</v>
      </c>
      <c r="M22" s="5">
        <v>131.4683</v>
      </c>
      <c r="N22" s="5">
        <v>132.57</v>
      </c>
      <c r="O22" s="5">
        <f t="shared" si="0"/>
        <v>117.53223</v>
      </c>
      <c r="P22" s="5">
        <v>97.9435</v>
      </c>
      <c r="Q22" s="8">
        <v>1175.3223</v>
      </c>
      <c r="R22" s="6">
        <v>91.1</v>
      </c>
      <c r="S22" s="7">
        <v>3745.2</v>
      </c>
      <c r="T22" s="7">
        <v>3836.3</v>
      </c>
      <c r="U22" s="32">
        <v>2.5499999999999998E-2</v>
      </c>
    </row>
    <row r="23" spans="1:21">
      <c r="A23" s="3">
        <v>14</v>
      </c>
      <c r="B23" s="4" t="s">
        <v>33</v>
      </c>
      <c r="C23" s="5">
        <v>179.63</v>
      </c>
      <c r="D23" s="5">
        <v>193.01</v>
      </c>
      <c r="E23" s="5">
        <v>132.16999999999999</v>
      </c>
      <c r="F23" s="5">
        <v>125.17</v>
      </c>
      <c r="G23" s="5">
        <v>110.19</v>
      </c>
      <c r="H23" s="5">
        <v>87.29</v>
      </c>
      <c r="I23" s="5">
        <v>0</v>
      </c>
      <c r="J23" s="5">
        <v>0</v>
      </c>
      <c r="K23" s="5">
        <v>44.706600000000002</v>
      </c>
      <c r="L23" s="5">
        <v>98.99</v>
      </c>
      <c r="M23" s="5">
        <v>146.66</v>
      </c>
      <c r="N23" s="5">
        <v>130</v>
      </c>
      <c r="O23" s="5">
        <f t="shared" si="0"/>
        <v>124.78165999999999</v>
      </c>
      <c r="P23" s="5">
        <v>103.9847</v>
      </c>
      <c r="Q23" s="8">
        <v>1247.8166000000001</v>
      </c>
      <c r="R23" s="6">
        <v>89.1</v>
      </c>
      <c r="S23" s="7">
        <v>3672.3</v>
      </c>
      <c r="T23" s="7">
        <v>3761.4</v>
      </c>
      <c r="U23" s="32">
        <v>2.76E-2</v>
      </c>
    </row>
    <row r="24" spans="1:21">
      <c r="A24" s="3">
        <v>15</v>
      </c>
      <c r="B24" s="4" t="s">
        <v>34</v>
      </c>
      <c r="C24" s="5">
        <v>197.26</v>
      </c>
      <c r="D24" s="5">
        <v>211.27</v>
      </c>
      <c r="E24" s="5">
        <v>144.28</v>
      </c>
      <c r="F24" s="5">
        <v>141.66</v>
      </c>
      <c r="G24" s="5">
        <v>103.24</v>
      </c>
      <c r="H24" s="5">
        <v>87.23</v>
      </c>
      <c r="I24" s="5">
        <v>0</v>
      </c>
      <c r="J24" s="5">
        <v>0</v>
      </c>
      <c r="K24" s="5">
        <v>45.703899999999997</v>
      </c>
      <c r="L24" s="5">
        <v>89.725999999999999</v>
      </c>
      <c r="M24" s="5">
        <v>142.09299999999999</v>
      </c>
      <c r="N24" s="5">
        <v>149.08000000000001</v>
      </c>
      <c r="O24" s="5">
        <f t="shared" si="0"/>
        <v>131.15429</v>
      </c>
      <c r="P24" s="5">
        <v>109.29519999999999</v>
      </c>
      <c r="Q24" s="8">
        <v>1311.5428999999999</v>
      </c>
      <c r="R24" s="6">
        <v>640.79999999999995</v>
      </c>
      <c r="S24" s="7">
        <v>3600.5</v>
      </c>
      <c r="T24" s="7">
        <v>4241.3</v>
      </c>
      <c r="U24" s="32">
        <v>2.58E-2</v>
      </c>
    </row>
    <row r="25" spans="1:21">
      <c r="A25" s="3">
        <v>16</v>
      </c>
      <c r="B25" s="4" t="s">
        <v>35</v>
      </c>
      <c r="C25" s="5">
        <v>168.67</v>
      </c>
      <c r="D25" s="5">
        <v>185.06</v>
      </c>
      <c r="E25" s="5">
        <v>130.18</v>
      </c>
      <c r="F25" s="5">
        <v>125.63</v>
      </c>
      <c r="G25" s="5">
        <v>146.94999999999999</v>
      </c>
      <c r="H25" s="5">
        <v>83.8583</v>
      </c>
      <c r="I25" s="5">
        <v>0</v>
      </c>
      <c r="J25" s="5">
        <v>0</v>
      </c>
      <c r="K25" s="5">
        <v>55.13</v>
      </c>
      <c r="L25" s="5">
        <v>97.28</v>
      </c>
      <c r="M25" s="5">
        <v>144.07</v>
      </c>
      <c r="N25" s="5">
        <v>156.86000000000001</v>
      </c>
      <c r="O25" s="5">
        <f t="shared" si="0"/>
        <v>129.36882999999997</v>
      </c>
      <c r="P25" s="5">
        <v>107.8074</v>
      </c>
      <c r="Q25" s="8">
        <v>1293.6883</v>
      </c>
      <c r="R25" s="6">
        <v>91.1</v>
      </c>
      <c r="S25" s="7">
        <v>3742.4</v>
      </c>
      <c r="T25" s="7">
        <v>3833.5</v>
      </c>
      <c r="U25" s="32">
        <v>2.81E-2</v>
      </c>
    </row>
    <row r="26" spans="1:21">
      <c r="A26" s="3">
        <v>17</v>
      </c>
      <c r="B26" s="4" t="s">
        <v>36</v>
      </c>
      <c r="C26" s="5">
        <v>181.9</v>
      </c>
      <c r="D26" s="5">
        <v>195.14</v>
      </c>
      <c r="E26" s="5">
        <v>131.32</v>
      </c>
      <c r="F26" s="5">
        <v>186.98</v>
      </c>
      <c r="G26" s="5">
        <v>244.06</v>
      </c>
      <c r="H26" s="5">
        <v>282.38</v>
      </c>
      <c r="I26" s="5">
        <v>0</v>
      </c>
      <c r="J26" s="5">
        <v>0</v>
      </c>
      <c r="K26" s="5">
        <v>52.927100000000003</v>
      </c>
      <c r="L26" s="5">
        <v>112.92</v>
      </c>
      <c r="M26" s="5">
        <v>162.81</v>
      </c>
      <c r="N26" s="5">
        <v>144.845</v>
      </c>
      <c r="O26" s="5">
        <f t="shared" si="0"/>
        <v>169.52821</v>
      </c>
      <c r="P26" s="5">
        <v>141.27350000000001</v>
      </c>
      <c r="Q26" s="8">
        <v>1695.2820999999999</v>
      </c>
      <c r="R26" s="6">
        <v>488.7</v>
      </c>
      <c r="S26" s="7">
        <v>3601.7</v>
      </c>
      <c r="T26" s="7">
        <v>4090.4</v>
      </c>
      <c r="U26" s="32">
        <v>3.4500000000000003E-2</v>
      </c>
    </row>
    <row r="27" spans="1:21">
      <c r="A27" s="3">
        <v>18</v>
      </c>
      <c r="B27" s="4" t="s">
        <v>37</v>
      </c>
      <c r="C27" s="5">
        <v>148.36000000000001</v>
      </c>
      <c r="D27" s="5">
        <v>175.35</v>
      </c>
      <c r="E27" s="5">
        <v>118.91</v>
      </c>
      <c r="F27" s="5">
        <v>112.79</v>
      </c>
      <c r="G27" s="5">
        <v>100.8</v>
      </c>
      <c r="H27" s="5">
        <v>75.62</v>
      </c>
      <c r="I27" s="5">
        <v>0</v>
      </c>
      <c r="J27" s="5">
        <v>0</v>
      </c>
      <c r="K27" s="5">
        <v>53.1937</v>
      </c>
      <c r="L27" s="5">
        <v>88.31</v>
      </c>
      <c r="M27" s="5">
        <v>133.6</v>
      </c>
      <c r="N27" s="5">
        <v>138.69999999999999</v>
      </c>
      <c r="O27" s="5">
        <f t="shared" si="0"/>
        <v>114.56336999999999</v>
      </c>
      <c r="P27" s="5">
        <v>95.469499999999996</v>
      </c>
      <c r="Q27" s="8">
        <v>1145.6337000000001</v>
      </c>
      <c r="R27" s="6">
        <v>613.79999999999995</v>
      </c>
      <c r="S27" s="7">
        <v>3475.8</v>
      </c>
      <c r="T27" s="7">
        <v>4089.6</v>
      </c>
      <c r="U27" s="32">
        <v>2.3300000000000001E-2</v>
      </c>
    </row>
    <row r="28" spans="1:21">
      <c r="A28" s="3">
        <v>19</v>
      </c>
      <c r="B28" s="4" t="s">
        <v>38</v>
      </c>
      <c r="C28" s="5">
        <v>170.62</v>
      </c>
      <c r="D28" s="5">
        <v>180.09</v>
      </c>
      <c r="E28" s="5">
        <v>125.19</v>
      </c>
      <c r="F28" s="5">
        <v>121.96</v>
      </c>
      <c r="G28" s="5">
        <v>108.12</v>
      </c>
      <c r="H28" s="5">
        <v>79.16</v>
      </c>
      <c r="I28" s="5">
        <v>0</v>
      </c>
      <c r="J28" s="5">
        <v>0</v>
      </c>
      <c r="K28" s="5">
        <v>50.1</v>
      </c>
      <c r="L28" s="5">
        <v>90.98</v>
      </c>
      <c r="M28" s="5">
        <v>131.08709999999999</v>
      </c>
      <c r="N28" s="5">
        <v>138.88</v>
      </c>
      <c r="O28" s="5">
        <f t="shared" si="0"/>
        <v>119.61871000000001</v>
      </c>
      <c r="P28" s="5">
        <v>99.682299999999998</v>
      </c>
      <c r="Q28" s="8">
        <v>1196.1871000000001</v>
      </c>
      <c r="R28" s="6">
        <v>112.9</v>
      </c>
      <c r="S28" s="7">
        <v>3027.3</v>
      </c>
      <c r="T28" s="7">
        <v>3140.2</v>
      </c>
      <c r="U28" s="32">
        <v>3.1699999999999999E-2</v>
      </c>
    </row>
    <row r="29" spans="1:21">
      <c r="A29" s="3">
        <v>20</v>
      </c>
      <c r="B29" s="4" t="s">
        <v>39</v>
      </c>
      <c r="C29" s="5">
        <v>84</v>
      </c>
      <c r="D29" s="5">
        <v>88.75</v>
      </c>
      <c r="E29" s="5">
        <v>63.05</v>
      </c>
      <c r="F29" s="5">
        <v>59.84</v>
      </c>
      <c r="G29" s="5">
        <v>52.7</v>
      </c>
      <c r="H29" s="5">
        <v>37.909999999999997</v>
      </c>
      <c r="I29" s="5">
        <v>0</v>
      </c>
      <c r="J29" s="5">
        <v>0</v>
      </c>
      <c r="K29" s="5">
        <v>20.984300000000001</v>
      </c>
      <c r="L29" s="5">
        <v>46.01</v>
      </c>
      <c r="M29" s="5">
        <v>69.92</v>
      </c>
      <c r="N29" s="5">
        <v>67.709999999999994</v>
      </c>
      <c r="O29" s="5">
        <f t="shared" si="0"/>
        <v>59.087430000000005</v>
      </c>
      <c r="P29" s="5">
        <v>49.2395</v>
      </c>
      <c r="Q29" s="5">
        <v>590.87429999999995</v>
      </c>
      <c r="R29" s="7">
        <v>1371.4</v>
      </c>
      <c r="S29" s="7">
        <v>1726.6</v>
      </c>
      <c r="T29" s="7">
        <v>3098</v>
      </c>
      <c r="U29" s="32">
        <v>1.5900000000000001E-2</v>
      </c>
    </row>
    <row r="30" spans="1:21">
      <c r="A30" s="3">
        <v>21</v>
      </c>
      <c r="B30" s="4" t="s">
        <v>40</v>
      </c>
      <c r="C30" s="5">
        <v>147.57</v>
      </c>
      <c r="D30" s="5">
        <v>161.94</v>
      </c>
      <c r="E30" s="5">
        <v>110.48</v>
      </c>
      <c r="F30" s="5">
        <v>106.7</v>
      </c>
      <c r="G30" s="5">
        <v>96.72</v>
      </c>
      <c r="H30" s="5">
        <v>71.5</v>
      </c>
      <c r="I30" s="5">
        <v>0</v>
      </c>
      <c r="J30" s="5">
        <v>0</v>
      </c>
      <c r="K30" s="5">
        <v>36.21</v>
      </c>
      <c r="L30" s="5">
        <v>76.39</v>
      </c>
      <c r="M30" s="5">
        <v>166.96</v>
      </c>
      <c r="N30" s="5">
        <v>125.1</v>
      </c>
      <c r="O30" s="5">
        <f t="shared" si="0"/>
        <v>109.95700000000002</v>
      </c>
      <c r="P30" s="5">
        <v>91.630799999999994</v>
      </c>
      <c r="Q30" s="8">
        <v>1099.57</v>
      </c>
      <c r="R30" s="6">
        <v>650.70000000000005</v>
      </c>
      <c r="S30" s="7">
        <v>2595.1</v>
      </c>
      <c r="T30" s="7">
        <v>3245.8</v>
      </c>
      <c r="U30" s="32">
        <v>2.8199999999999999E-2</v>
      </c>
    </row>
    <row r="31" spans="1:21">
      <c r="A31" s="3">
        <v>22</v>
      </c>
      <c r="B31" s="4" t="s">
        <v>41</v>
      </c>
      <c r="C31" s="5">
        <v>76.8</v>
      </c>
      <c r="D31" s="5">
        <v>81.11</v>
      </c>
      <c r="E31" s="5">
        <v>54.99</v>
      </c>
      <c r="F31" s="5">
        <v>60.08</v>
      </c>
      <c r="G31" s="5">
        <v>45.67</v>
      </c>
      <c r="H31" s="5">
        <v>38</v>
      </c>
      <c r="I31" s="5">
        <v>0</v>
      </c>
      <c r="J31" s="5">
        <v>0</v>
      </c>
      <c r="K31" s="5">
        <v>21.226099999999999</v>
      </c>
      <c r="L31" s="5">
        <v>44.89</v>
      </c>
      <c r="M31" s="5">
        <v>64.66</v>
      </c>
      <c r="N31" s="5">
        <v>62.6</v>
      </c>
      <c r="O31" s="5">
        <f t="shared" si="0"/>
        <v>55.002610000000004</v>
      </c>
      <c r="P31" s="5">
        <v>45.835500000000003</v>
      </c>
      <c r="Q31" s="5">
        <v>550.02610000000004</v>
      </c>
      <c r="R31" s="6">
        <v>0</v>
      </c>
      <c r="S31" s="7">
        <v>1885.97</v>
      </c>
      <c r="T31" s="7">
        <v>1885.97</v>
      </c>
      <c r="U31" s="32">
        <v>2.4299999999999999E-2</v>
      </c>
    </row>
    <row r="32" spans="1:21">
      <c r="A32" s="3">
        <v>23</v>
      </c>
      <c r="B32" s="4" t="s">
        <v>42</v>
      </c>
      <c r="C32" s="5">
        <v>175.2</v>
      </c>
      <c r="D32" s="5">
        <v>190.77</v>
      </c>
      <c r="E32" s="5">
        <v>132.02000000000001</v>
      </c>
      <c r="F32" s="5">
        <v>124.64</v>
      </c>
      <c r="G32" s="5">
        <v>111.73</v>
      </c>
      <c r="H32" s="5">
        <v>83.18</v>
      </c>
      <c r="I32" s="5">
        <v>0</v>
      </c>
      <c r="J32" s="5">
        <v>0</v>
      </c>
      <c r="K32" s="5">
        <v>54.853499999999997</v>
      </c>
      <c r="L32" s="5">
        <v>98.87</v>
      </c>
      <c r="M32" s="5">
        <v>148.05000000000001</v>
      </c>
      <c r="N32" s="5">
        <v>153.22999999999999</v>
      </c>
      <c r="O32" s="5">
        <f t="shared" si="0"/>
        <v>127.25435</v>
      </c>
      <c r="P32" s="5">
        <v>106.0453</v>
      </c>
      <c r="Q32" s="8">
        <v>1272.5435</v>
      </c>
      <c r="R32" s="6">
        <v>353.5</v>
      </c>
      <c r="S32" s="7">
        <v>3353.17</v>
      </c>
      <c r="T32" s="7">
        <v>3706.67</v>
      </c>
      <c r="U32" s="32">
        <v>2.86E-2</v>
      </c>
    </row>
    <row r="33" spans="1:21">
      <c r="A33" s="3">
        <v>24</v>
      </c>
      <c r="B33" s="4" t="s">
        <v>43</v>
      </c>
      <c r="C33" s="5">
        <v>113.32</v>
      </c>
      <c r="D33" s="5">
        <v>122.25</v>
      </c>
      <c r="E33" s="5">
        <v>85.45</v>
      </c>
      <c r="F33" s="5">
        <v>82.82</v>
      </c>
      <c r="G33" s="5">
        <v>74.36</v>
      </c>
      <c r="H33" s="5">
        <v>56</v>
      </c>
      <c r="I33" s="5">
        <v>0</v>
      </c>
      <c r="J33" s="5">
        <v>0</v>
      </c>
      <c r="K33" s="5">
        <v>26.279599999999999</v>
      </c>
      <c r="L33" s="5">
        <v>64.489999999999995</v>
      </c>
      <c r="M33" s="5">
        <v>95.18</v>
      </c>
      <c r="N33" s="5">
        <v>83.287999999999997</v>
      </c>
      <c r="O33" s="5">
        <f t="shared" si="0"/>
        <v>80.343760000000003</v>
      </c>
      <c r="P33" s="5">
        <v>66.953100000000006</v>
      </c>
      <c r="Q33" s="5">
        <v>803.43759999999997</v>
      </c>
      <c r="R33" s="6">
        <v>0</v>
      </c>
      <c r="S33" s="7">
        <v>2568.4</v>
      </c>
      <c r="T33" s="7">
        <v>2568.4</v>
      </c>
      <c r="U33" s="32">
        <v>2.6100000000000002E-2</v>
      </c>
    </row>
    <row r="34" spans="1:21">
      <c r="A34" s="3">
        <v>25</v>
      </c>
      <c r="B34" s="4" t="s">
        <v>44</v>
      </c>
      <c r="C34" s="5">
        <v>108.78</v>
      </c>
      <c r="D34" s="5">
        <v>116.36</v>
      </c>
      <c r="E34" s="5">
        <v>79.349999999999994</v>
      </c>
      <c r="F34" s="5">
        <v>76.05</v>
      </c>
      <c r="G34" s="5">
        <v>68.09</v>
      </c>
      <c r="H34" s="5">
        <v>48.08</v>
      </c>
      <c r="I34" s="5">
        <v>0</v>
      </c>
      <c r="J34" s="5">
        <v>0</v>
      </c>
      <c r="K34" s="5">
        <v>26.74</v>
      </c>
      <c r="L34" s="5">
        <v>57.91</v>
      </c>
      <c r="M34" s="5">
        <v>87.67</v>
      </c>
      <c r="N34" s="5">
        <v>85.61</v>
      </c>
      <c r="O34" s="5">
        <f t="shared" si="0"/>
        <v>75.463999999999984</v>
      </c>
      <c r="P34" s="5">
        <v>62.886699999999998</v>
      </c>
      <c r="Q34" s="5">
        <v>754.64</v>
      </c>
      <c r="R34" s="6">
        <v>155.5</v>
      </c>
      <c r="S34" s="7">
        <v>2411.31</v>
      </c>
      <c r="T34" s="7">
        <v>2566.81</v>
      </c>
      <c r="U34" s="32">
        <v>2.4500000000000001E-2</v>
      </c>
    </row>
    <row r="35" spans="1:21">
      <c r="A35" s="3">
        <v>26</v>
      </c>
      <c r="B35" s="4" t="s">
        <v>45</v>
      </c>
      <c r="C35" s="5">
        <v>127.48</v>
      </c>
      <c r="D35" s="5">
        <v>137.53</v>
      </c>
      <c r="E35" s="5">
        <v>97.02</v>
      </c>
      <c r="F35" s="5">
        <v>94.55</v>
      </c>
      <c r="G35" s="5">
        <v>84.32</v>
      </c>
      <c r="H35" s="5">
        <v>61.85</v>
      </c>
      <c r="I35" s="5">
        <v>0</v>
      </c>
      <c r="J35" s="5">
        <v>0</v>
      </c>
      <c r="K35" s="5">
        <v>41.43</v>
      </c>
      <c r="L35" s="5">
        <v>71.819999999999993</v>
      </c>
      <c r="M35" s="5">
        <v>76.349999999999994</v>
      </c>
      <c r="N35" s="5">
        <v>91.290999999999997</v>
      </c>
      <c r="O35" s="5">
        <f t="shared" si="0"/>
        <v>88.364100000000008</v>
      </c>
      <c r="P35" s="5">
        <v>73.636799999999994</v>
      </c>
      <c r="Q35" s="5">
        <v>883.64099999999996</v>
      </c>
      <c r="R35" s="6">
        <v>0</v>
      </c>
      <c r="S35" s="7">
        <v>2609.71</v>
      </c>
      <c r="T35" s="7">
        <v>2609.71</v>
      </c>
      <c r="U35" s="32">
        <v>2.8199999999999999E-2</v>
      </c>
    </row>
    <row r="36" spans="1:21">
      <c r="A36" s="3">
        <v>27</v>
      </c>
      <c r="B36" s="4" t="s">
        <v>46</v>
      </c>
      <c r="C36" s="5">
        <v>176.1</v>
      </c>
      <c r="D36" s="5">
        <v>192.33</v>
      </c>
      <c r="E36" s="5">
        <v>126.04</v>
      </c>
      <c r="F36" s="5">
        <v>123.0453</v>
      </c>
      <c r="G36" s="5">
        <v>99.71</v>
      </c>
      <c r="H36" s="5">
        <v>67.129000000000005</v>
      </c>
      <c r="I36" s="5">
        <v>0</v>
      </c>
      <c r="J36" s="5">
        <v>0</v>
      </c>
      <c r="K36" s="5">
        <v>45.148099999999999</v>
      </c>
      <c r="L36" s="5">
        <v>81.77</v>
      </c>
      <c r="M36" s="5">
        <v>124.1</v>
      </c>
      <c r="N36" s="5">
        <v>125.36</v>
      </c>
      <c r="O36" s="5">
        <f t="shared" si="0"/>
        <v>116.07323999999998</v>
      </c>
      <c r="P36" s="5">
        <v>96.727699999999999</v>
      </c>
      <c r="Q36" s="8">
        <v>1160.7324000000001</v>
      </c>
      <c r="R36" s="6">
        <v>92.5</v>
      </c>
      <c r="S36" s="7">
        <v>3475.5</v>
      </c>
      <c r="T36" s="7">
        <v>3568</v>
      </c>
      <c r="U36" s="32">
        <v>2.7099999999999999E-2</v>
      </c>
    </row>
    <row r="37" spans="1:21">
      <c r="A37" s="3">
        <v>28</v>
      </c>
      <c r="B37" s="4" t="s">
        <v>47</v>
      </c>
      <c r="C37" s="5">
        <v>264.60000000000002</v>
      </c>
      <c r="D37" s="5">
        <v>297.85000000000002</v>
      </c>
      <c r="E37" s="5">
        <v>205.41</v>
      </c>
      <c r="F37" s="5">
        <v>197.62</v>
      </c>
      <c r="G37" s="5">
        <v>174.71</v>
      </c>
      <c r="H37" s="5">
        <v>131.91999999999999</v>
      </c>
      <c r="I37" s="5">
        <v>0</v>
      </c>
      <c r="J37" s="5">
        <v>0</v>
      </c>
      <c r="K37" s="5">
        <v>80.087000000000003</v>
      </c>
      <c r="L37" s="5">
        <v>154.22</v>
      </c>
      <c r="M37" s="5">
        <v>220.87</v>
      </c>
      <c r="N37" s="5">
        <v>228.12</v>
      </c>
      <c r="O37" s="5">
        <f t="shared" si="0"/>
        <v>195.54070000000002</v>
      </c>
      <c r="P37" s="5">
        <v>162.95060000000001</v>
      </c>
      <c r="Q37" s="8">
        <v>1955.4069999999999</v>
      </c>
      <c r="R37" s="6">
        <v>0</v>
      </c>
      <c r="S37" s="7">
        <v>5505</v>
      </c>
      <c r="T37" s="7">
        <v>5505</v>
      </c>
      <c r="U37" s="32">
        <v>2.9600000000000001E-2</v>
      </c>
    </row>
    <row r="38" spans="1:21">
      <c r="A38" s="3">
        <v>29</v>
      </c>
      <c r="B38" s="4" t="s">
        <v>48</v>
      </c>
      <c r="C38" s="5">
        <v>102.43</v>
      </c>
      <c r="D38" s="5">
        <v>115.01</v>
      </c>
      <c r="E38" s="5">
        <v>81.180000000000007</v>
      </c>
      <c r="F38" s="5">
        <v>79.13</v>
      </c>
      <c r="G38" s="5">
        <v>70.75</v>
      </c>
      <c r="H38" s="5">
        <v>55.56</v>
      </c>
      <c r="I38" s="5">
        <v>0</v>
      </c>
      <c r="J38" s="5">
        <v>0</v>
      </c>
      <c r="K38" s="5">
        <v>36.369999999999997</v>
      </c>
      <c r="L38" s="5">
        <v>64.73</v>
      </c>
      <c r="M38" s="5">
        <v>90.28</v>
      </c>
      <c r="N38" s="5">
        <v>86.113</v>
      </c>
      <c r="O38" s="5">
        <f t="shared" si="0"/>
        <v>78.155299999999983</v>
      </c>
      <c r="P38" s="5">
        <v>65.129400000000004</v>
      </c>
      <c r="Q38" s="5">
        <v>781.553</v>
      </c>
      <c r="R38" s="6">
        <v>449.2</v>
      </c>
      <c r="S38" s="7">
        <v>2601.7399999999998</v>
      </c>
      <c r="T38" s="7">
        <v>3050.94</v>
      </c>
      <c r="U38" s="32">
        <v>2.1299999999999999E-2</v>
      </c>
    </row>
    <row r="39" spans="1:21">
      <c r="A39" s="3">
        <v>30</v>
      </c>
      <c r="B39" s="4" t="s">
        <v>49</v>
      </c>
      <c r="C39" s="5">
        <v>197.73</v>
      </c>
      <c r="D39" s="5">
        <v>216.31</v>
      </c>
      <c r="E39" s="5">
        <v>152.31</v>
      </c>
      <c r="F39" s="5">
        <v>148.54</v>
      </c>
      <c r="G39" s="5">
        <v>136.9</v>
      </c>
      <c r="H39" s="5">
        <v>108.51</v>
      </c>
      <c r="I39" s="5">
        <v>0</v>
      </c>
      <c r="J39" s="5">
        <v>0</v>
      </c>
      <c r="K39" s="5">
        <v>59.090899999999998</v>
      </c>
      <c r="L39" s="5">
        <v>120.12</v>
      </c>
      <c r="M39" s="5">
        <v>171.1</v>
      </c>
      <c r="N39" s="5">
        <v>160.16999999999999</v>
      </c>
      <c r="O39" s="5">
        <f t="shared" si="0"/>
        <v>147.07808999999997</v>
      </c>
      <c r="P39" s="5">
        <v>122.5651</v>
      </c>
      <c r="Q39" s="8">
        <v>1470.7809</v>
      </c>
      <c r="R39" s="7">
        <v>1468.95</v>
      </c>
      <c r="S39" s="7">
        <v>4267.1899999999996</v>
      </c>
      <c r="T39" s="7">
        <v>5736.14</v>
      </c>
      <c r="U39" s="32">
        <v>2.1399999999999999E-2</v>
      </c>
    </row>
    <row r="40" spans="1:21">
      <c r="A40" s="3">
        <v>31</v>
      </c>
      <c r="B40" s="4" t="s">
        <v>50</v>
      </c>
      <c r="C40" s="5">
        <v>127.91</v>
      </c>
      <c r="D40" s="5">
        <v>137.69999999999999</v>
      </c>
      <c r="E40" s="5">
        <v>97.65</v>
      </c>
      <c r="F40" s="5">
        <v>95.32</v>
      </c>
      <c r="G40" s="5">
        <v>85.1</v>
      </c>
      <c r="H40" s="5">
        <v>64.17</v>
      </c>
      <c r="I40" s="5">
        <v>0</v>
      </c>
      <c r="J40" s="5">
        <v>0</v>
      </c>
      <c r="K40" s="5">
        <v>43.85</v>
      </c>
      <c r="L40" s="5">
        <v>77.42</v>
      </c>
      <c r="M40" s="5">
        <v>110.33</v>
      </c>
      <c r="N40" s="5">
        <v>110.48</v>
      </c>
      <c r="O40" s="5">
        <f t="shared" si="0"/>
        <v>94.992999999999995</v>
      </c>
      <c r="P40" s="5">
        <v>79.160799999999995</v>
      </c>
      <c r="Q40" s="5">
        <v>949.93</v>
      </c>
      <c r="R40" s="6">
        <v>554.20000000000005</v>
      </c>
      <c r="S40" s="7">
        <v>2475.5</v>
      </c>
      <c r="T40" s="7">
        <v>3029.7</v>
      </c>
      <c r="U40" s="32">
        <v>2.6100000000000002E-2</v>
      </c>
    </row>
    <row r="41" spans="1:21">
      <c r="A41" s="3">
        <v>32</v>
      </c>
      <c r="B41" s="4" t="s">
        <v>51</v>
      </c>
      <c r="C41" s="5">
        <v>91.17</v>
      </c>
      <c r="D41" s="5">
        <v>100.21</v>
      </c>
      <c r="E41" s="5">
        <v>69.84</v>
      </c>
      <c r="F41" s="5">
        <v>66.900000000000006</v>
      </c>
      <c r="G41" s="5">
        <v>59.57</v>
      </c>
      <c r="H41" s="5">
        <v>43.58</v>
      </c>
      <c r="I41" s="5">
        <v>0</v>
      </c>
      <c r="J41" s="5">
        <v>0</v>
      </c>
      <c r="K41" s="5">
        <v>28.22</v>
      </c>
      <c r="L41" s="5">
        <v>52.14</v>
      </c>
      <c r="M41" s="5">
        <v>72.959999999999994</v>
      </c>
      <c r="N41" s="5">
        <v>78.87</v>
      </c>
      <c r="O41" s="5">
        <f t="shared" si="0"/>
        <v>66.346000000000004</v>
      </c>
      <c r="P41" s="5">
        <v>55.2883</v>
      </c>
      <c r="Q41" s="5">
        <v>663.46</v>
      </c>
      <c r="R41" s="6">
        <v>43.9</v>
      </c>
      <c r="S41" s="7">
        <v>1972.44</v>
      </c>
      <c r="T41" s="7">
        <v>2016.34</v>
      </c>
      <c r="U41" s="32">
        <v>2.7400000000000001E-2</v>
      </c>
    </row>
    <row r="42" spans="1:21">
      <c r="A42" s="3">
        <v>33</v>
      </c>
      <c r="B42" s="4" t="s">
        <v>52</v>
      </c>
      <c r="C42" s="5">
        <v>74.59</v>
      </c>
      <c r="D42" s="5">
        <v>82.2</v>
      </c>
      <c r="E42" s="5">
        <v>55.07</v>
      </c>
      <c r="F42" s="5">
        <v>54.3279</v>
      </c>
      <c r="G42" s="5">
        <v>46.1</v>
      </c>
      <c r="H42" s="5">
        <v>38.524500000000003</v>
      </c>
      <c r="I42" s="5">
        <v>0</v>
      </c>
      <c r="J42" s="5">
        <v>0</v>
      </c>
      <c r="K42" s="5">
        <v>20.160900000000002</v>
      </c>
      <c r="L42" s="5">
        <v>35.502200000000002</v>
      </c>
      <c r="M42" s="5">
        <v>63.673099999999998</v>
      </c>
      <c r="N42" s="5">
        <v>64.37</v>
      </c>
      <c r="O42" s="5">
        <f t="shared" si="0"/>
        <v>53.451860000000011</v>
      </c>
      <c r="P42" s="5">
        <v>44.543199999999999</v>
      </c>
      <c r="Q42" s="5">
        <v>534.51859999999999</v>
      </c>
      <c r="R42" s="6">
        <v>0</v>
      </c>
      <c r="S42" s="7">
        <v>1998.39</v>
      </c>
      <c r="T42" s="7">
        <v>1998.39</v>
      </c>
      <c r="U42" s="32">
        <v>2.23E-2</v>
      </c>
    </row>
    <row r="43" spans="1:21">
      <c r="A43" s="3">
        <v>34</v>
      </c>
      <c r="B43" s="4" t="s">
        <v>53</v>
      </c>
      <c r="C43" s="5">
        <v>86.04</v>
      </c>
      <c r="D43" s="5">
        <v>91.61</v>
      </c>
      <c r="E43" s="5">
        <v>63.88</v>
      </c>
      <c r="F43" s="5">
        <v>63.34</v>
      </c>
      <c r="G43" s="5">
        <v>49.923699999999997</v>
      </c>
      <c r="H43" s="5">
        <v>44.56</v>
      </c>
      <c r="I43" s="5">
        <v>0</v>
      </c>
      <c r="J43" s="5">
        <v>0</v>
      </c>
      <c r="K43" s="5">
        <v>25.58</v>
      </c>
      <c r="L43" s="5">
        <v>47.93</v>
      </c>
      <c r="M43" s="5">
        <v>74.41</v>
      </c>
      <c r="N43" s="5">
        <v>65.58</v>
      </c>
      <c r="O43" s="5">
        <f t="shared" si="0"/>
        <v>61.28537</v>
      </c>
      <c r="P43" s="5">
        <v>51.071100000000001</v>
      </c>
      <c r="Q43" s="5">
        <v>612.8537</v>
      </c>
      <c r="R43" s="6">
        <v>367.5</v>
      </c>
      <c r="S43" s="7">
        <v>2096.6799999999998</v>
      </c>
      <c r="T43" s="7">
        <v>2464.1799999999998</v>
      </c>
      <c r="U43" s="32">
        <v>2.07E-2</v>
      </c>
    </row>
    <row r="44" spans="1:21">
      <c r="A44" s="3">
        <v>35</v>
      </c>
      <c r="B44" s="4" t="s">
        <v>54</v>
      </c>
      <c r="C44" s="5">
        <v>186.84</v>
      </c>
      <c r="D44" s="5">
        <v>201.21</v>
      </c>
      <c r="E44" s="5">
        <v>141.27000000000001</v>
      </c>
      <c r="F44" s="5">
        <v>140.61000000000001</v>
      </c>
      <c r="G44" s="5">
        <v>100.5397</v>
      </c>
      <c r="H44" s="5">
        <v>94.13</v>
      </c>
      <c r="I44" s="5">
        <v>0</v>
      </c>
      <c r="J44" s="5">
        <v>0</v>
      </c>
      <c r="K44" s="5">
        <v>39.901200000000003</v>
      </c>
      <c r="L44" s="5">
        <v>110.7</v>
      </c>
      <c r="M44" s="5">
        <v>160.46</v>
      </c>
      <c r="N44" s="5">
        <v>131.43</v>
      </c>
      <c r="O44" s="5">
        <f t="shared" si="0"/>
        <v>130.70909</v>
      </c>
      <c r="P44" s="5">
        <v>108.9242</v>
      </c>
      <c r="Q44" s="8">
        <v>1307.0908999999999</v>
      </c>
      <c r="R44" s="6">
        <v>489.8</v>
      </c>
      <c r="S44" s="7">
        <v>2659.04</v>
      </c>
      <c r="T44" s="7">
        <v>3148.84</v>
      </c>
      <c r="U44" s="32">
        <v>3.4599999999999999E-2</v>
      </c>
    </row>
    <row r="45" spans="1:21">
      <c r="A45" s="3">
        <v>36</v>
      </c>
      <c r="B45" s="4" t="s">
        <v>55</v>
      </c>
      <c r="C45" s="5">
        <v>197.55</v>
      </c>
      <c r="D45" s="5">
        <v>196.11</v>
      </c>
      <c r="E45" s="5">
        <v>131.16</v>
      </c>
      <c r="F45" s="5">
        <v>122.87</v>
      </c>
      <c r="G45" s="5">
        <v>109.18</v>
      </c>
      <c r="H45" s="5">
        <v>80.489999999999995</v>
      </c>
      <c r="I45" s="5">
        <v>0</v>
      </c>
      <c r="J45" s="5">
        <v>0</v>
      </c>
      <c r="K45" s="5">
        <v>51.39</v>
      </c>
      <c r="L45" s="5">
        <v>97.32</v>
      </c>
      <c r="M45" s="5">
        <v>152.24</v>
      </c>
      <c r="N45" s="5">
        <v>154.22</v>
      </c>
      <c r="O45" s="5">
        <f t="shared" si="0"/>
        <v>129.25300000000001</v>
      </c>
      <c r="P45" s="5">
        <v>107.71080000000001</v>
      </c>
      <c r="Q45" s="8">
        <v>1292.53</v>
      </c>
      <c r="R45" s="6">
        <v>0</v>
      </c>
      <c r="S45" s="7">
        <v>3632.6</v>
      </c>
      <c r="T45" s="7">
        <v>3632.6</v>
      </c>
      <c r="U45" s="32">
        <v>2.9700000000000001E-2</v>
      </c>
    </row>
    <row r="46" spans="1:21">
      <c r="A46" s="3">
        <v>37</v>
      </c>
      <c r="B46" s="4" t="s">
        <v>56</v>
      </c>
      <c r="C46" s="5">
        <v>161.72</v>
      </c>
      <c r="D46" s="5">
        <v>180.29</v>
      </c>
      <c r="E46" s="5">
        <v>128.02000000000001</v>
      </c>
      <c r="F46" s="5">
        <v>123.97</v>
      </c>
      <c r="G46" s="5">
        <v>110.38</v>
      </c>
      <c r="H46" s="5">
        <v>79.78</v>
      </c>
      <c r="I46" s="5">
        <v>0</v>
      </c>
      <c r="J46" s="5">
        <v>0</v>
      </c>
      <c r="K46" s="5">
        <v>40.394500000000001</v>
      </c>
      <c r="L46" s="5">
        <v>94.89</v>
      </c>
      <c r="M46" s="5">
        <v>141.16200000000001</v>
      </c>
      <c r="N46" s="5">
        <v>126.857</v>
      </c>
      <c r="O46" s="5">
        <f t="shared" si="0"/>
        <v>118.74634999999998</v>
      </c>
      <c r="P46" s="5">
        <v>98.955299999999994</v>
      </c>
      <c r="Q46" s="8">
        <v>1187.4635000000001</v>
      </c>
      <c r="R46" s="6">
        <v>0</v>
      </c>
      <c r="S46" s="7">
        <v>3223.91</v>
      </c>
      <c r="T46" s="7">
        <v>3223.91</v>
      </c>
      <c r="U46" s="32">
        <v>3.0700000000000002E-2</v>
      </c>
    </row>
    <row r="47" spans="1:21">
      <c r="A47" s="3">
        <v>38</v>
      </c>
      <c r="B47" s="4" t="s">
        <v>57</v>
      </c>
      <c r="C47" s="5">
        <v>202.84</v>
      </c>
      <c r="D47" s="5">
        <v>216.65</v>
      </c>
      <c r="E47" s="5">
        <v>151.34</v>
      </c>
      <c r="F47" s="5">
        <v>150.33000000000001</v>
      </c>
      <c r="G47" s="5">
        <v>136.26</v>
      </c>
      <c r="H47" s="5">
        <v>101.76</v>
      </c>
      <c r="I47" s="5">
        <v>0</v>
      </c>
      <c r="J47" s="5">
        <v>0</v>
      </c>
      <c r="K47" s="5">
        <v>73.599999999999994</v>
      </c>
      <c r="L47" s="5">
        <v>135</v>
      </c>
      <c r="M47" s="5">
        <v>185.43</v>
      </c>
      <c r="N47" s="5">
        <v>132.63999999999999</v>
      </c>
      <c r="O47" s="5">
        <f t="shared" si="0"/>
        <v>148.58499999999998</v>
      </c>
      <c r="P47" s="5">
        <v>123.82080000000001</v>
      </c>
      <c r="Q47" s="8">
        <v>1485.85</v>
      </c>
      <c r="R47" s="6">
        <v>0</v>
      </c>
      <c r="S47" s="7">
        <v>4080.59</v>
      </c>
      <c r="T47" s="7">
        <v>4080.59</v>
      </c>
      <c r="U47" s="32">
        <v>3.0300000000000001E-2</v>
      </c>
    </row>
    <row r="48" spans="1:21">
      <c r="A48" s="3">
        <v>39</v>
      </c>
      <c r="B48" s="4" t="s">
        <v>58</v>
      </c>
      <c r="C48" s="5">
        <v>203.05</v>
      </c>
      <c r="D48" s="5">
        <v>214.76</v>
      </c>
      <c r="E48" s="5">
        <v>147.91</v>
      </c>
      <c r="F48" s="5">
        <v>144.84</v>
      </c>
      <c r="G48" s="5">
        <v>130.81</v>
      </c>
      <c r="H48" s="5">
        <v>99.09</v>
      </c>
      <c r="I48" s="5">
        <v>0</v>
      </c>
      <c r="J48" s="5">
        <v>0</v>
      </c>
      <c r="K48" s="5">
        <v>68.28</v>
      </c>
      <c r="L48" s="5">
        <v>127.13</v>
      </c>
      <c r="M48" s="5">
        <v>186.43</v>
      </c>
      <c r="N48" s="5">
        <v>188.56</v>
      </c>
      <c r="O48" s="5">
        <f t="shared" si="0"/>
        <v>151.08600000000001</v>
      </c>
      <c r="P48" s="5">
        <v>125.905</v>
      </c>
      <c r="Q48" s="8">
        <v>1510.86</v>
      </c>
      <c r="R48" s="6">
        <v>61.5</v>
      </c>
      <c r="S48" s="7">
        <v>4069.75</v>
      </c>
      <c r="T48" s="7">
        <v>4131.25</v>
      </c>
      <c r="U48" s="32">
        <v>3.0499999999999999E-2</v>
      </c>
    </row>
    <row r="49" spans="1:21">
      <c r="A49" s="3">
        <v>40</v>
      </c>
      <c r="B49" s="4" t="s">
        <v>59</v>
      </c>
      <c r="C49" s="5">
        <v>335.24</v>
      </c>
      <c r="D49" s="5">
        <v>355.16</v>
      </c>
      <c r="E49" s="5">
        <v>239.91</v>
      </c>
      <c r="F49" s="5">
        <v>249.51480000000001</v>
      </c>
      <c r="G49" s="5">
        <v>209.76499999999999</v>
      </c>
      <c r="H49" s="5">
        <v>157.26599999999999</v>
      </c>
      <c r="I49" s="5">
        <v>0</v>
      </c>
      <c r="J49" s="5">
        <v>0</v>
      </c>
      <c r="K49" s="5">
        <v>105.245</v>
      </c>
      <c r="L49" s="5">
        <v>191.96799999999999</v>
      </c>
      <c r="M49" s="5">
        <v>277.51</v>
      </c>
      <c r="N49" s="5">
        <v>280.51299999999998</v>
      </c>
      <c r="O49" s="5">
        <f t="shared" si="0"/>
        <v>240.20918</v>
      </c>
      <c r="P49" s="5">
        <v>200.17429999999999</v>
      </c>
      <c r="Q49" s="8">
        <v>2402.0918000000001</v>
      </c>
      <c r="R49" s="6">
        <v>154.30000000000001</v>
      </c>
      <c r="S49" s="7">
        <v>6761.71</v>
      </c>
      <c r="T49" s="7">
        <v>6916.01</v>
      </c>
      <c r="U49" s="32">
        <v>2.8899999999999999E-2</v>
      </c>
    </row>
    <row r="50" spans="1:21">
      <c r="A50" s="3">
        <v>41</v>
      </c>
      <c r="B50" s="4" t="s">
        <v>60</v>
      </c>
      <c r="C50" s="5">
        <v>335.77</v>
      </c>
      <c r="D50" s="5">
        <v>352.66</v>
      </c>
      <c r="E50" s="5">
        <v>232.29</v>
      </c>
      <c r="F50" s="5">
        <v>237.54060000000001</v>
      </c>
      <c r="G50" s="5">
        <v>93.974000000000004</v>
      </c>
      <c r="H50" s="5">
        <v>20.978000000000002</v>
      </c>
      <c r="I50" s="5">
        <v>0</v>
      </c>
      <c r="J50" s="5">
        <v>0</v>
      </c>
      <c r="K50" s="5">
        <v>103.771</v>
      </c>
      <c r="L50" s="5">
        <v>187.21</v>
      </c>
      <c r="M50" s="5">
        <v>271.25</v>
      </c>
      <c r="N50" s="5">
        <v>277.67</v>
      </c>
      <c r="O50" s="5">
        <f t="shared" si="0"/>
        <v>211.31136000000001</v>
      </c>
      <c r="P50" s="5">
        <v>176.09280000000001</v>
      </c>
      <c r="Q50" s="8">
        <v>2113.1136000000001</v>
      </c>
      <c r="R50" s="6">
        <v>120.3</v>
      </c>
      <c r="S50" s="7">
        <v>6160.7</v>
      </c>
      <c r="T50" s="7">
        <v>6281</v>
      </c>
      <c r="U50" s="32">
        <v>2.8000000000000001E-2</v>
      </c>
    </row>
    <row r="51" spans="1:21">
      <c r="A51" s="3">
        <v>42</v>
      </c>
      <c r="B51" s="4" t="s">
        <v>61</v>
      </c>
      <c r="C51" s="5">
        <v>224.6</v>
      </c>
      <c r="D51" s="5">
        <v>238.88</v>
      </c>
      <c r="E51" s="5">
        <v>170.88</v>
      </c>
      <c r="F51" s="5">
        <v>151.83000000000001</v>
      </c>
      <c r="G51" s="5">
        <v>148.6386</v>
      </c>
      <c r="H51" s="5">
        <v>116.65</v>
      </c>
      <c r="I51" s="5">
        <v>0</v>
      </c>
      <c r="J51" s="5">
        <v>0</v>
      </c>
      <c r="K51" s="5">
        <v>58.213299999999997</v>
      </c>
      <c r="L51" s="5">
        <v>132.09</v>
      </c>
      <c r="M51" s="5">
        <v>160.81</v>
      </c>
      <c r="N51" s="5">
        <v>164.59800000000001</v>
      </c>
      <c r="O51" s="5">
        <f t="shared" si="0"/>
        <v>156.71898999999999</v>
      </c>
      <c r="P51" s="5">
        <v>130.5992</v>
      </c>
      <c r="Q51" s="8">
        <v>1567.1899000000001</v>
      </c>
      <c r="R51" s="6">
        <v>70</v>
      </c>
      <c r="S51" s="7">
        <v>4024.04</v>
      </c>
      <c r="T51" s="7">
        <v>4094.04</v>
      </c>
      <c r="U51" s="32">
        <v>3.1899999999999998E-2</v>
      </c>
    </row>
    <row r="52" spans="1:21">
      <c r="A52" s="3">
        <v>43</v>
      </c>
      <c r="B52" s="4" t="s">
        <v>62</v>
      </c>
      <c r="C52" s="5">
        <v>307.42</v>
      </c>
      <c r="D52" s="5">
        <v>223.09</v>
      </c>
      <c r="E52" s="5">
        <v>226.59</v>
      </c>
      <c r="F52" s="5">
        <v>227.7</v>
      </c>
      <c r="G52" s="5">
        <v>204.7</v>
      </c>
      <c r="H52" s="5">
        <v>159.99</v>
      </c>
      <c r="I52" s="5">
        <v>0</v>
      </c>
      <c r="J52" s="5">
        <v>0</v>
      </c>
      <c r="K52" s="5">
        <v>118.11199999999999</v>
      </c>
      <c r="L52" s="5">
        <v>177.62</v>
      </c>
      <c r="M52" s="5">
        <v>279.70999999999998</v>
      </c>
      <c r="N52" s="5">
        <v>284.13099999999997</v>
      </c>
      <c r="O52" s="5">
        <f t="shared" si="0"/>
        <v>220.90630000000002</v>
      </c>
      <c r="P52" s="5">
        <v>184.08860000000001</v>
      </c>
      <c r="Q52" s="8">
        <v>2209.0630000000001</v>
      </c>
      <c r="R52" s="6">
        <v>317.8</v>
      </c>
      <c r="S52" s="7">
        <v>6022.9</v>
      </c>
      <c r="T52" s="7">
        <v>6340.7</v>
      </c>
      <c r="U52" s="32">
        <v>2.9000000000000001E-2</v>
      </c>
    </row>
    <row r="53" spans="1:21">
      <c r="A53" s="3">
        <v>44</v>
      </c>
      <c r="B53" s="4" t="s">
        <v>63</v>
      </c>
      <c r="C53" s="5">
        <v>274</v>
      </c>
      <c r="D53" s="5">
        <v>292.41000000000003</v>
      </c>
      <c r="E53" s="5">
        <v>201.32</v>
      </c>
      <c r="F53" s="5">
        <v>200.2</v>
      </c>
      <c r="G53" s="5">
        <v>178.96</v>
      </c>
      <c r="H53" s="5">
        <v>136.61000000000001</v>
      </c>
      <c r="I53" s="5">
        <v>0</v>
      </c>
      <c r="J53" s="5">
        <v>0</v>
      </c>
      <c r="K53" s="5">
        <v>88.16</v>
      </c>
      <c r="L53" s="5">
        <v>136.37</v>
      </c>
      <c r="M53" s="5">
        <v>231.5</v>
      </c>
      <c r="N53" s="5">
        <v>249.54900000000001</v>
      </c>
      <c r="O53" s="5">
        <f t="shared" si="0"/>
        <v>198.90790000000001</v>
      </c>
      <c r="P53" s="5">
        <v>165.75659999999999</v>
      </c>
      <c r="Q53" s="8">
        <v>1989.079</v>
      </c>
      <c r="R53" s="6">
        <v>0</v>
      </c>
      <c r="S53" s="7">
        <v>5532.23</v>
      </c>
      <c r="T53" s="7">
        <v>5532.23</v>
      </c>
      <c r="U53" s="32">
        <v>0.03</v>
      </c>
    </row>
    <row r="54" spans="1:21">
      <c r="A54" s="3">
        <v>45</v>
      </c>
      <c r="B54" s="4" t="s">
        <v>64</v>
      </c>
      <c r="C54" s="5">
        <v>164.15</v>
      </c>
      <c r="D54" s="5">
        <v>171.49</v>
      </c>
      <c r="E54" s="5">
        <v>121.79</v>
      </c>
      <c r="F54" s="5">
        <v>121.91</v>
      </c>
      <c r="G54" s="5">
        <v>110.6</v>
      </c>
      <c r="H54" s="5">
        <v>87.7</v>
      </c>
      <c r="I54" s="5">
        <v>0</v>
      </c>
      <c r="J54" s="5">
        <v>0</v>
      </c>
      <c r="K54" s="5">
        <v>60.942</v>
      </c>
      <c r="L54" s="5">
        <v>107.52</v>
      </c>
      <c r="M54" s="5">
        <v>139.65</v>
      </c>
      <c r="N54" s="5">
        <v>132.399</v>
      </c>
      <c r="O54" s="5">
        <f t="shared" si="0"/>
        <v>121.81510000000003</v>
      </c>
      <c r="P54" s="5">
        <v>101.51260000000001</v>
      </c>
      <c r="Q54" s="8">
        <v>1218.1510000000001</v>
      </c>
      <c r="R54" s="6">
        <v>0</v>
      </c>
      <c r="S54" s="7">
        <v>3182.81</v>
      </c>
      <c r="T54" s="7">
        <v>3182.81</v>
      </c>
      <c r="U54" s="32">
        <v>3.1899999999999998E-2</v>
      </c>
    </row>
    <row r="55" spans="1:21">
      <c r="A55" s="3">
        <v>46</v>
      </c>
      <c r="B55" s="4" t="s">
        <v>65</v>
      </c>
      <c r="C55" s="5">
        <v>128.05000000000001</v>
      </c>
      <c r="D55" s="5">
        <v>136.05000000000001</v>
      </c>
      <c r="E55" s="5">
        <v>95.39</v>
      </c>
      <c r="F55" s="5">
        <v>92.91</v>
      </c>
      <c r="G55" s="5">
        <v>83.95</v>
      </c>
      <c r="H55" s="5">
        <v>62.96</v>
      </c>
      <c r="I55" s="5">
        <v>0</v>
      </c>
      <c r="J55" s="5">
        <v>0</v>
      </c>
      <c r="K55" s="5">
        <v>39.81</v>
      </c>
      <c r="L55" s="5">
        <v>79.86</v>
      </c>
      <c r="M55" s="5">
        <v>112.93</v>
      </c>
      <c r="N55" s="5">
        <v>107.06</v>
      </c>
      <c r="O55" s="5">
        <f t="shared" si="0"/>
        <v>93.897000000000006</v>
      </c>
      <c r="P55" s="5">
        <v>78.247500000000002</v>
      </c>
      <c r="Q55" s="5">
        <v>938.97</v>
      </c>
      <c r="R55" s="6">
        <v>0</v>
      </c>
      <c r="S55" s="7">
        <v>2446.16</v>
      </c>
      <c r="T55" s="7">
        <v>2446.16</v>
      </c>
      <c r="U55" s="32">
        <v>3.2000000000000001E-2</v>
      </c>
    </row>
    <row r="56" spans="1:21">
      <c r="A56" s="3">
        <v>47</v>
      </c>
      <c r="B56" s="4" t="s">
        <v>66</v>
      </c>
      <c r="C56" s="5">
        <v>95.42</v>
      </c>
      <c r="D56" s="5">
        <v>102.61</v>
      </c>
      <c r="E56" s="5">
        <v>70.14</v>
      </c>
      <c r="F56" s="5">
        <v>69.180000000000007</v>
      </c>
      <c r="G56" s="5">
        <v>61.98</v>
      </c>
      <c r="H56" s="5">
        <v>44.95</v>
      </c>
      <c r="I56" s="5">
        <v>0</v>
      </c>
      <c r="J56" s="5">
        <v>0</v>
      </c>
      <c r="K56" s="5">
        <v>31.44</v>
      </c>
      <c r="L56" s="5">
        <v>58.27</v>
      </c>
      <c r="M56" s="5">
        <v>88.63</v>
      </c>
      <c r="N56" s="5">
        <v>88.47</v>
      </c>
      <c r="O56" s="5">
        <f t="shared" si="0"/>
        <v>71.109000000000009</v>
      </c>
      <c r="P56" s="5">
        <v>59.2575</v>
      </c>
      <c r="Q56" s="5">
        <v>711.09</v>
      </c>
      <c r="R56" s="6">
        <v>0</v>
      </c>
      <c r="S56" s="7">
        <v>2030.6</v>
      </c>
      <c r="T56" s="7">
        <v>2030.6</v>
      </c>
      <c r="U56" s="32">
        <v>2.92E-2</v>
      </c>
    </row>
    <row r="57" spans="1:21">
      <c r="A57" s="3">
        <v>48</v>
      </c>
      <c r="B57" s="4" t="s">
        <v>67</v>
      </c>
      <c r="C57" s="5">
        <v>225.36</v>
      </c>
      <c r="D57" s="5">
        <v>219.99</v>
      </c>
      <c r="E57" s="5">
        <v>153.03</v>
      </c>
      <c r="F57" s="5">
        <v>150.68</v>
      </c>
      <c r="G57" s="5">
        <v>144.72999999999999</v>
      </c>
      <c r="H57" s="5">
        <v>154.29</v>
      </c>
      <c r="I57" s="5">
        <v>0</v>
      </c>
      <c r="J57" s="5">
        <v>0</v>
      </c>
      <c r="K57" s="5">
        <v>69.17</v>
      </c>
      <c r="L57" s="5">
        <v>135.393</v>
      </c>
      <c r="M57" s="5">
        <v>213.51</v>
      </c>
      <c r="N57" s="5">
        <v>212.50899999999999</v>
      </c>
      <c r="O57" s="5">
        <f t="shared" si="0"/>
        <v>167.86619999999999</v>
      </c>
      <c r="P57" s="5">
        <v>139.88849999999999</v>
      </c>
      <c r="Q57" s="8">
        <v>1678.662</v>
      </c>
      <c r="R57" s="6">
        <v>0</v>
      </c>
      <c r="S57" s="7">
        <v>3242.94</v>
      </c>
      <c r="T57" s="7">
        <v>3242.94</v>
      </c>
      <c r="U57" s="32">
        <v>4.3099999999999999E-2</v>
      </c>
    </row>
    <row r="58" spans="1:21">
      <c r="A58" s="3">
        <v>49</v>
      </c>
      <c r="B58" s="4" t="s">
        <v>68</v>
      </c>
      <c r="C58" s="5">
        <v>303.88</v>
      </c>
      <c r="D58" s="5">
        <v>325.18</v>
      </c>
      <c r="E58" s="5">
        <v>220.7</v>
      </c>
      <c r="F58" s="5">
        <v>215.32</v>
      </c>
      <c r="G58" s="5">
        <v>192.24</v>
      </c>
      <c r="H58" s="5">
        <v>140.94999999999999</v>
      </c>
      <c r="I58" s="5">
        <v>0</v>
      </c>
      <c r="J58" s="5">
        <v>0</v>
      </c>
      <c r="K58" s="5">
        <v>78.05</v>
      </c>
      <c r="L58" s="5">
        <v>155.91999999999999</v>
      </c>
      <c r="M58" s="5">
        <v>272.33999999999997</v>
      </c>
      <c r="N58" s="5">
        <v>267.291</v>
      </c>
      <c r="O58" s="5">
        <f t="shared" si="0"/>
        <v>217.18710000000002</v>
      </c>
      <c r="P58" s="5">
        <v>180.98929999999999</v>
      </c>
      <c r="Q58" s="8">
        <v>2171.8710000000001</v>
      </c>
      <c r="R58" s="6">
        <v>53.8</v>
      </c>
      <c r="S58" s="7">
        <v>6161.29</v>
      </c>
      <c r="T58" s="7">
        <v>6215.09</v>
      </c>
      <c r="U58" s="32">
        <v>2.9100000000000001E-2</v>
      </c>
    </row>
    <row r="59" spans="1:21">
      <c r="A59" s="3">
        <v>50</v>
      </c>
      <c r="B59" s="4" t="s">
        <v>69</v>
      </c>
      <c r="C59" s="5">
        <v>178.69</v>
      </c>
      <c r="D59" s="5">
        <v>168.22</v>
      </c>
      <c r="E59" s="5">
        <v>95.97</v>
      </c>
      <c r="F59" s="5">
        <v>94.13</v>
      </c>
      <c r="G59" s="5">
        <v>84.37</v>
      </c>
      <c r="H59" s="5">
        <v>60.24</v>
      </c>
      <c r="I59" s="5">
        <v>0</v>
      </c>
      <c r="J59" s="5">
        <v>0</v>
      </c>
      <c r="K59" s="5">
        <v>36.630000000000003</v>
      </c>
      <c r="L59" s="5">
        <v>58.47</v>
      </c>
      <c r="M59" s="5">
        <v>110.45</v>
      </c>
      <c r="N59" s="5">
        <v>110.56</v>
      </c>
      <c r="O59" s="5">
        <f t="shared" si="0"/>
        <v>99.772999999999996</v>
      </c>
      <c r="P59" s="5">
        <v>83.144199999999998</v>
      </c>
      <c r="Q59" s="5">
        <v>997.73</v>
      </c>
      <c r="R59" s="6">
        <v>243.82</v>
      </c>
      <c r="S59" s="7">
        <v>2908.97</v>
      </c>
      <c r="T59" s="7">
        <v>3152.79</v>
      </c>
      <c r="U59" s="32">
        <v>2.64E-2</v>
      </c>
    </row>
    <row r="60" spans="1:21">
      <c r="A60" s="3">
        <v>51</v>
      </c>
      <c r="B60" s="4" t="s">
        <v>70</v>
      </c>
      <c r="C60" s="5">
        <v>165.16</v>
      </c>
      <c r="D60" s="5">
        <v>178.1</v>
      </c>
      <c r="E60" s="5">
        <v>124.3</v>
      </c>
      <c r="F60" s="5">
        <v>122.32</v>
      </c>
      <c r="G60" s="5">
        <v>110.2</v>
      </c>
      <c r="H60" s="5">
        <v>83.04</v>
      </c>
      <c r="I60" s="5">
        <v>0</v>
      </c>
      <c r="J60" s="5">
        <v>0</v>
      </c>
      <c r="K60" s="5">
        <v>52.46</v>
      </c>
      <c r="L60" s="5">
        <v>96.45</v>
      </c>
      <c r="M60" s="5">
        <v>143.79</v>
      </c>
      <c r="N60" s="5">
        <v>146.02000000000001</v>
      </c>
      <c r="O60" s="5">
        <f t="shared" si="0"/>
        <v>122.18400000000001</v>
      </c>
      <c r="P60" s="5">
        <v>101.82</v>
      </c>
      <c r="Q60" s="8">
        <v>1221.8399999999999</v>
      </c>
      <c r="R60" s="6">
        <v>349.4</v>
      </c>
      <c r="S60" s="7">
        <v>2833.03</v>
      </c>
      <c r="T60" s="7">
        <v>3182.43</v>
      </c>
      <c r="U60" s="32">
        <v>3.2000000000000001E-2</v>
      </c>
    </row>
    <row r="61" spans="1:21">
      <c r="A61" s="3">
        <v>52</v>
      </c>
      <c r="B61" s="4" t="s">
        <v>71</v>
      </c>
      <c r="C61" s="5">
        <v>56.29</v>
      </c>
      <c r="D61" s="5">
        <v>60.74</v>
      </c>
      <c r="E61" s="5">
        <v>42.86</v>
      </c>
      <c r="F61" s="5">
        <v>41.21</v>
      </c>
      <c r="G61" s="5">
        <v>36.340000000000003</v>
      </c>
      <c r="H61" s="5">
        <v>25.407599999999999</v>
      </c>
      <c r="I61" s="5">
        <v>0</v>
      </c>
      <c r="J61" s="5">
        <v>0</v>
      </c>
      <c r="K61" s="5">
        <v>15.961600000000001</v>
      </c>
      <c r="L61" s="5">
        <v>33.770000000000003</v>
      </c>
      <c r="M61" s="5">
        <v>51.21</v>
      </c>
      <c r="N61" s="5">
        <v>52.664999999999999</v>
      </c>
      <c r="O61" s="5">
        <f t="shared" si="0"/>
        <v>41.645419999999994</v>
      </c>
      <c r="P61" s="5">
        <v>34.704500000000003</v>
      </c>
      <c r="Q61" s="5">
        <v>416.45420000000001</v>
      </c>
      <c r="R61" s="6">
        <v>0</v>
      </c>
      <c r="S61" s="7">
        <v>1104.5</v>
      </c>
      <c r="T61" s="7">
        <v>1104.5</v>
      </c>
      <c r="U61" s="32">
        <v>3.1399999999999997E-2</v>
      </c>
    </row>
    <row r="62" spans="1:21">
      <c r="A62" s="3">
        <v>53</v>
      </c>
      <c r="B62" s="4" t="s">
        <v>72</v>
      </c>
      <c r="C62" s="5">
        <v>344.4</v>
      </c>
      <c r="D62" s="5">
        <v>384.71</v>
      </c>
      <c r="E62" s="5">
        <v>253</v>
      </c>
      <c r="F62" s="5">
        <v>269.22410000000002</v>
      </c>
      <c r="G62" s="5">
        <v>243.83</v>
      </c>
      <c r="H62" s="5">
        <v>169.49299999999999</v>
      </c>
      <c r="I62" s="5">
        <v>0</v>
      </c>
      <c r="J62" s="5">
        <v>0</v>
      </c>
      <c r="K62" s="5">
        <v>91.953999999999994</v>
      </c>
      <c r="L62" s="5">
        <v>177.94</v>
      </c>
      <c r="M62" s="5">
        <v>310.52</v>
      </c>
      <c r="N62" s="5">
        <v>304.714</v>
      </c>
      <c r="O62" s="5">
        <f t="shared" si="0"/>
        <v>254.97851</v>
      </c>
      <c r="P62" s="5">
        <v>212.4821</v>
      </c>
      <c r="Q62" s="8">
        <v>2549.7851000000001</v>
      </c>
      <c r="R62" s="6">
        <v>538.29999999999995</v>
      </c>
      <c r="S62" s="7">
        <v>6461.4</v>
      </c>
      <c r="T62" s="7">
        <v>6999.7</v>
      </c>
      <c r="U62" s="32">
        <v>3.04E-2</v>
      </c>
    </row>
    <row r="63" spans="1:21">
      <c r="A63" s="3">
        <v>54</v>
      </c>
      <c r="B63" s="4" t="s">
        <v>73</v>
      </c>
      <c r="C63" s="5">
        <v>191.5</v>
      </c>
      <c r="D63" s="5">
        <v>206.25</v>
      </c>
      <c r="E63" s="5">
        <v>141.69</v>
      </c>
      <c r="F63" s="5">
        <v>139.82</v>
      </c>
      <c r="G63" s="5">
        <v>125.23</v>
      </c>
      <c r="H63" s="5">
        <v>96.08</v>
      </c>
      <c r="I63" s="5">
        <v>0</v>
      </c>
      <c r="J63" s="5">
        <v>0</v>
      </c>
      <c r="K63" s="5">
        <v>54.285800000000002</v>
      </c>
      <c r="L63" s="5">
        <v>96.31</v>
      </c>
      <c r="M63" s="5">
        <v>167.54</v>
      </c>
      <c r="N63" s="5">
        <v>169.661</v>
      </c>
      <c r="O63" s="5">
        <f t="shared" si="0"/>
        <v>138.83668</v>
      </c>
      <c r="P63" s="5">
        <v>115.6972</v>
      </c>
      <c r="Q63" s="8">
        <v>1388.3668</v>
      </c>
      <c r="R63" s="6">
        <v>0</v>
      </c>
      <c r="S63" s="7">
        <v>3645.66</v>
      </c>
      <c r="T63" s="7">
        <v>3645.66</v>
      </c>
      <c r="U63" s="32">
        <v>3.1699999999999999E-2</v>
      </c>
    </row>
    <row r="64" spans="1:21">
      <c r="A64" s="3">
        <v>55</v>
      </c>
      <c r="B64" s="4" t="s">
        <v>74</v>
      </c>
      <c r="C64" s="5">
        <v>214.24</v>
      </c>
      <c r="D64" s="5">
        <v>242.33</v>
      </c>
      <c r="E64" s="5">
        <v>168.13</v>
      </c>
      <c r="F64" s="5">
        <v>172.3322</v>
      </c>
      <c r="G64" s="5">
        <v>143.66399999999999</v>
      </c>
      <c r="H64" s="5">
        <v>119.1135</v>
      </c>
      <c r="I64" s="5">
        <v>0</v>
      </c>
      <c r="J64" s="5">
        <v>0</v>
      </c>
      <c r="K64" s="5">
        <v>59.31</v>
      </c>
      <c r="L64" s="5">
        <v>123.4697</v>
      </c>
      <c r="M64" s="5">
        <v>178.5686</v>
      </c>
      <c r="N64" s="5">
        <v>214.85</v>
      </c>
      <c r="O64" s="5">
        <f t="shared" si="0"/>
        <v>163.60079999999999</v>
      </c>
      <c r="P64" s="5">
        <v>136.334</v>
      </c>
      <c r="Q64" s="8">
        <v>1636.008</v>
      </c>
      <c r="R64" s="6">
        <v>367.5</v>
      </c>
      <c r="S64" s="7">
        <v>4576.1499999999996</v>
      </c>
      <c r="T64" s="7">
        <v>4943.6499999999996</v>
      </c>
      <c r="U64" s="32">
        <v>2.76E-2</v>
      </c>
    </row>
    <row r="65" spans="1:21">
      <c r="A65" s="3">
        <v>56</v>
      </c>
      <c r="B65" s="4" t="s">
        <v>75</v>
      </c>
      <c r="C65" s="5">
        <v>158.11000000000001</v>
      </c>
      <c r="D65" s="5">
        <v>86.98</v>
      </c>
      <c r="E65" s="5">
        <v>100.1</v>
      </c>
      <c r="F65" s="5">
        <v>60.395299999999999</v>
      </c>
      <c r="G65" s="5">
        <v>50.616999999999997</v>
      </c>
      <c r="H65" s="5">
        <v>36.386499999999998</v>
      </c>
      <c r="I65" s="5">
        <v>0</v>
      </c>
      <c r="J65" s="5">
        <v>0</v>
      </c>
      <c r="K65" s="5">
        <v>27.3</v>
      </c>
      <c r="L65" s="5">
        <v>44.517000000000003</v>
      </c>
      <c r="M65" s="5">
        <v>69.696200000000005</v>
      </c>
      <c r="N65" s="5">
        <v>70.62</v>
      </c>
      <c r="O65" s="5">
        <f t="shared" si="0"/>
        <v>70.472200000000015</v>
      </c>
      <c r="P65" s="5">
        <v>58.726799999999997</v>
      </c>
      <c r="Q65" s="5">
        <v>704.72199999999998</v>
      </c>
      <c r="R65" s="6">
        <v>62.5</v>
      </c>
      <c r="S65" s="7">
        <v>1532.7</v>
      </c>
      <c r="T65" s="7">
        <v>1595.2</v>
      </c>
      <c r="U65" s="32">
        <v>3.6799999999999999E-2</v>
      </c>
    </row>
    <row r="66" spans="1:21">
      <c r="A66" s="3">
        <v>57</v>
      </c>
      <c r="B66" s="4" t="s">
        <v>76</v>
      </c>
      <c r="C66" s="5">
        <v>169.63</v>
      </c>
      <c r="D66" s="5">
        <v>186.5</v>
      </c>
      <c r="E66" s="5">
        <v>278.75</v>
      </c>
      <c r="F66" s="5">
        <v>127.2848</v>
      </c>
      <c r="G66" s="5">
        <v>106.97</v>
      </c>
      <c r="H66" s="5">
        <v>81.871399999999994</v>
      </c>
      <c r="I66" s="5">
        <v>0</v>
      </c>
      <c r="J66" s="5">
        <v>0</v>
      </c>
      <c r="K66" s="5">
        <v>53.12</v>
      </c>
      <c r="L66" s="5">
        <v>88.349400000000003</v>
      </c>
      <c r="M66" s="5">
        <v>139.66999999999999</v>
      </c>
      <c r="N66" s="5">
        <v>142.05000000000001</v>
      </c>
      <c r="O66" s="5">
        <f t="shared" si="0"/>
        <v>137.41955999999999</v>
      </c>
      <c r="P66" s="5">
        <v>114.5163</v>
      </c>
      <c r="Q66" s="8">
        <v>1374.1956</v>
      </c>
      <c r="R66" s="6">
        <v>373.1</v>
      </c>
      <c r="S66" s="7">
        <v>3466.7</v>
      </c>
      <c r="T66" s="7">
        <v>3839.8</v>
      </c>
      <c r="U66" s="32">
        <v>2.98E-2</v>
      </c>
    </row>
    <row r="67" spans="1:21">
      <c r="A67" s="3">
        <v>58</v>
      </c>
      <c r="B67" s="4" t="s">
        <v>77</v>
      </c>
      <c r="C67" s="5">
        <v>170.54</v>
      </c>
      <c r="D67" s="5">
        <v>184.17</v>
      </c>
      <c r="E67" s="5">
        <v>123.8</v>
      </c>
      <c r="F67" s="5">
        <v>120.08</v>
      </c>
      <c r="G67" s="5">
        <v>105.84</v>
      </c>
      <c r="H67" s="5">
        <v>79.819999999999993</v>
      </c>
      <c r="I67" s="5">
        <v>0</v>
      </c>
      <c r="J67" s="5">
        <v>0</v>
      </c>
      <c r="K67" s="5">
        <v>51.56</v>
      </c>
      <c r="L67" s="5">
        <v>95.91</v>
      </c>
      <c r="M67" s="5">
        <v>148.59</v>
      </c>
      <c r="N67" s="5">
        <v>148.94</v>
      </c>
      <c r="O67" s="5">
        <f t="shared" si="0"/>
        <v>122.925</v>
      </c>
      <c r="P67" s="5">
        <v>102.4375</v>
      </c>
      <c r="Q67" s="8">
        <v>1229.25</v>
      </c>
      <c r="R67" s="6">
        <v>139.80000000000001</v>
      </c>
      <c r="S67" s="7">
        <f>3810.4-122.8</f>
        <v>3687.6</v>
      </c>
      <c r="T67" s="7">
        <f>R67+S67</f>
        <v>3827.4</v>
      </c>
      <c r="U67" s="32">
        <v>2.6764252495166427E-2</v>
      </c>
    </row>
    <row r="68" spans="1:21">
      <c r="A68" s="3">
        <v>59</v>
      </c>
      <c r="B68" s="4" t="s">
        <v>78</v>
      </c>
      <c r="C68" s="5">
        <v>222.93</v>
      </c>
      <c r="D68" s="5">
        <v>239.13</v>
      </c>
      <c r="E68" s="5">
        <v>168.73</v>
      </c>
      <c r="F68" s="5">
        <v>162.4</v>
      </c>
      <c r="G68" s="5">
        <v>145.02000000000001</v>
      </c>
      <c r="H68" s="5">
        <v>108.22</v>
      </c>
      <c r="I68" s="5">
        <v>0</v>
      </c>
      <c r="J68" s="5">
        <v>0</v>
      </c>
      <c r="K68" s="5">
        <v>66.63</v>
      </c>
      <c r="L68" s="5">
        <v>123.62</v>
      </c>
      <c r="M68" s="5">
        <v>194.86</v>
      </c>
      <c r="N68" s="5">
        <v>194.86</v>
      </c>
      <c r="O68" s="5">
        <f t="shared" si="0"/>
        <v>162.64000000000001</v>
      </c>
      <c r="P68" s="5">
        <v>135.5333</v>
      </c>
      <c r="Q68" s="8">
        <v>1626.4</v>
      </c>
      <c r="R68" s="6">
        <v>144.69999999999999</v>
      </c>
      <c r="S68" s="7">
        <v>4596.74</v>
      </c>
      <c r="T68" s="7">
        <v>4741.4399999999996</v>
      </c>
      <c r="U68" s="32">
        <v>2.86E-2</v>
      </c>
    </row>
    <row r="69" spans="1:21">
      <c r="A69" s="3">
        <v>60</v>
      </c>
      <c r="B69" s="4" t="s">
        <v>79</v>
      </c>
      <c r="C69" s="5">
        <v>66.83</v>
      </c>
      <c r="D69" s="5">
        <v>73.09</v>
      </c>
      <c r="E69" s="5">
        <v>48.44</v>
      </c>
      <c r="F69" s="5">
        <v>47.486199999999997</v>
      </c>
      <c r="G69" s="5">
        <v>39.263800000000003</v>
      </c>
      <c r="H69" s="5">
        <v>27.792999999999999</v>
      </c>
      <c r="I69" s="5">
        <v>0</v>
      </c>
      <c r="J69" s="5">
        <v>0</v>
      </c>
      <c r="K69" s="5">
        <v>32.799999999999997</v>
      </c>
      <c r="L69" s="5">
        <v>43.162300000000002</v>
      </c>
      <c r="M69" s="5">
        <v>62.7</v>
      </c>
      <c r="N69" s="5">
        <v>62.67</v>
      </c>
      <c r="O69" s="5">
        <f t="shared" si="0"/>
        <v>50.423530000000007</v>
      </c>
      <c r="P69" s="5">
        <v>42.019599999999997</v>
      </c>
      <c r="Q69" s="5">
        <v>504.2353</v>
      </c>
      <c r="R69" s="6">
        <v>0</v>
      </c>
      <c r="S69" s="7">
        <v>1583.69</v>
      </c>
      <c r="T69" s="7">
        <v>1583.69</v>
      </c>
      <c r="U69" s="32">
        <v>2.6499999999999999E-2</v>
      </c>
    </row>
    <row r="70" spans="1:21">
      <c r="A70" s="3">
        <v>61</v>
      </c>
      <c r="B70" s="4" t="s">
        <v>80</v>
      </c>
      <c r="C70" s="5">
        <v>127.84</v>
      </c>
      <c r="D70" s="5">
        <v>45.31</v>
      </c>
      <c r="E70" s="5">
        <v>102.2</v>
      </c>
      <c r="F70" s="5">
        <v>102.20480000000001</v>
      </c>
      <c r="G70" s="5">
        <v>96.722999999999999</v>
      </c>
      <c r="H70" s="5">
        <v>47.1</v>
      </c>
      <c r="I70" s="5">
        <v>0</v>
      </c>
      <c r="J70" s="5">
        <v>0</v>
      </c>
      <c r="K70" s="5">
        <v>25.05</v>
      </c>
      <c r="L70" s="5">
        <v>76.260000000000005</v>
      </c>
      <c r="M70" s="5">
        <v>119.77</v>
      </c>
      <c r="N70" s="5">
        <v>126.51</v>
      </c>
      <c r="O70" s="5">
        <f t="shared" si="0"/>
        <v>86.896779999999993</v>
      </c>
      <c r="P70" s="5">
        <v>72.414000000000001</v>
      </c>
      <c r="Q70" s="5">
        <v>868.96780000000001</v>
      </c>
      <c r="R70" s="6">
        <v>132.4</v>
      </c>
      <c r="S70" s="7">
        <v>2838.64</v>
      </c>
      <c r="T70" s="7">
        <v>2971.04</v>
      </c>
      <c r="U70" s="32">
        <v>2.4400000000000002E-2</v>
      </c>
    </row>
    <row r="71" spans="1:21">
      <c r="A71" s="3">
        <v>62</v>
      </c>
      <c r="B71" s="4" t="s">
        <v>81</v>
      </c>
      <c r="C71" s="5">
        <v>112.69</v>
      </c>
      <c r="D71" s="5">
        <v>123.75</v>
      </c>
      <c r="E71" s="5">
        <v>277.5</v>
      </c>
      <c r="F71" s="5">
        <v>84.204999999999998</v>
      </c>
      <c r="G71" s="5">
        <v>71.426100000000005</v>
      </c>
      <c r="H71" s="5">
        <v>51.494700000000002</v>
      </c>
      <c r="I71" s="5">
        <v>0</v>
      </c>
      <c r="J71" s="5">
        <v>0</v>
      </c>
      <c r="K71" s="5">
        <v>32.68</v>
      </c>
      <c r="L71" s="5">
        <v>62.859499999999997</v>
      </c>
      <c r="M71" s="5">
        <v>100.9439</v>
      </c>
      <c r="N71" s="5">
        <v>103.79</v>
      </c>
      <c r="O71" s="5">
        <f t="shared" si="0"/>
        <v>102.13392</v>
      </c>
      <c r="P71" s="5">
        <v>85.111599999999996</v>
      </c>
      <c r="Q71" s="8">
        <v>1021.3392</v>
      </c>
      <c r="R71" s="6">
        <v>651.4</v>
      </c>
      <c r="S71" s="7">
        <v>2564.66</v>
      </c>
      <c r="T71" s="7">
        <v>3216.06</v>
      </c>
      <c r="U71" s="32">
        <v>2.6499999999999999E-2</v>
      </c>
    </row>
    <row r="72" spans="1:21">
      <c r="A72" s="3">
        <v>63</v>
      </c>
      <c r="B72" s="4" t="s">
        <v>82</v>
      </c>
      <c r="C72" s="5">
        <v>216.64</v>
      </c>
      <c r="D72" s="5">
        <v>231.62</v>
      </c>
      <c r="E72" s="5">
        <v>164.24</v>
      </c>
      <c r="F72" s="5">
        <v>158.66</v>
      </c>
      <c r="G72" s="5">
        <v>142.18</v>
      </c>
      <c r="H72" s="5">
        <v>108.79</v>
      </c>
      <c r="I72" s="5">
        <v>0</v>
      </c>
      <c r="J72" s="5">
        <v>0</v>
      </c>
      <c r="K72" s="5">
        <v>52.9</v>
      </c>
      <c r="L72" s="5">
        <v>129.08000000000001</v>
      </c>
      <c r="M72" s="5">
        <v>189.49</v>
      </c>
      <c r="N72" s="5">
        <v>172.16</v>
      </c>
      <c r="O72" s="5">
        <f t="shared" si="0"/>
        <v>156.57599999999999</v>
      </c>
      <c r="P72" s="5">
        <v>130.47999999999999</v>
      </c>
      <c r="Q72" s="8">
        <v>1565.76</v>
      </c>
      <c r="R72" s="6">
        <v>0</v>
      </c>
      <c r="S72" s="7">
        <v>3884.72</v>
      </c>
      <c r="T72" s="7">
        <v>3884.72</v>
      </c>
      <c r="U72" s="32">
        <v>3.3599999999999998E-2</v>
      </c>
    </row>
    <row r="73" spans="1:21">
      <c r="A73" s="3">
        <v>64</v>
      </c>
      <c r="B73" s="4" t="s">
        <v>83</v>
      </c>
      <c r="C73" s="5">
        <v>65.010000000000005</v>
      </c>
      <c r="D73" s="5">
        <v>74.36</v>
      </c>
      <c r="E73" s="5">
        <v>44.82</v>
      </c>
      <c r="F73" s="5">
        <v>41.7151</v>
      </c>
      <c r="G73" s="5">
        <v>34.238</v>
      </c>
      <c r="H73" s="5">
        <v>20.314599999999999</v>
      </c>
      <c r="I73" s="5">
        <v>0</v>
      </c>
      <c r="J73" s="5">
        <v>0</v>
      </c>
      <c r="K73" s="5">
        <v>12.54</v>
      </c>
      <c r="L73" s="5">
        <v>38.863700000000001</v>
      </c>
      <c r="M73" s="5">
        <v>69.014099999999999</v>
      </c>
      <c r="N73" s="5">
        <v>70.349999999999994</v>
      </c>
      <c r="O73" s="5">
        <f t="shared" si="0"/>
        <v>47.122550000000004</v>
      </c>
      <c r="P73" s="5">
        <v>39.268799999999999</v>
      </c>
      <c r="Q73" s="5">
        <v>471.22550000000001</v>
      </c>
      <c r="R73" s="6">
        <v>297.89999999999998</v>
      </c>
      <c r="S73" s="7">
        <v>1266.32</v>
      </c>
      <c r="T73" s="7">
        <v>1564.22</v>
      </c>
      <c r="U73" s="32">
        <v>2.5100000000000001E-2</v>
      </c>
    </row>
    <row r="74" spans="1:21">
      <c r="A74" s="3">
        <v>65</v>
      </c>
      <c r="B74" s="4" t="s">
        <v>84</v>
      </c>
      <c r="C74" s="5">
        <v>131.71</v>
      </c>
      <c r="D74" s="5">
        <v>143.57</v>
      </c>
      <c r="E74" s="5">
        <v>97.64</v>
      </c>
      <c r="F74" s="5">
        <v>98.035799999999995</v>
      </c>
      <c r="G74" s="5">
        <v>80.765600000000006</v>
      </c>
      <c r="H74" s="5">
        <v>54.911700000000003</v>
      </c>
      <c r="I74" s="5">
        <v>0</v>
      </c>
      <c r="J74" s="5">
        <v>0</v>
      </c>
      <c r="K74" s="5">
        <v>30.96</v>
      </c>
      <c r="L74" s="5">
        <v>67.930300000000003</v>
      </c>
      <c r="M74" s="5">
        <v>106.1</v>
      </c>
      <c r="N74" s="5">
        <v>109.05</v>
      </c>
      <c r="O74" s="5">
        <f t="shared" si="0"/>
        <v>92.067339999999987</v>
      </c>
      <c r="P74" s="5">
        <v>76.722800000000007</v>
      </c>
      <c r="Q74" s="5">
        <v>920.67340000000002</v>
      </c>
      <c r="R74" s="6">
        <v>137</v>
      </c>
      <c r="S74" s="7">
        <v>2959.75</v>
      </c>
      <c r="T74" s="7">
        <v>3096.75</v>
      </c>
      <c r="U74" s="32">
        <v>2.4799999999999999E-2</v>
      </c>
    </row>
    <row r="75" spans="1:21">
      <c r="A75" s="3">
        <v>66</v>
      </c>
      <c r="B75" s="4" t="s">
        <v>85</v>
      </c>
      <c r="C75" s="5">
        <v>101.21</v>
      </c>
      <c r="D75" s="5">
        <v>109.55</v>
      </c>
      <c r="E75" s="5">
        <v>75.37</v>
      </c>
      <c r="F75" s="5">
        <v>73.821600000000004</v>
      </c>
      <c r="G75" s="5">
        <v>64.997100000000003</v>
      </c>
      <c r="H75" s="5">
        <v>49.079500000000003</v>
      </c>
      <c r="I75" s="5">
        <v>0</v>
      </c>
      <c r="J75" s="5">
        <v>0</v>
      </c>
      <c r="K75" s="5">
        <v>32.491999999999997</v>
      </c>
      <c r="L75" s="5">
        <v>57.284599999999998</v>
      </c>
      <c r="M75" s="5">
        <v>87.197199999999995</v>
      </c>
      <c r="N75" s="5">
        <v>88.66</v>
      </c>
      <c r="O75" s="5">
        <f t="shared" ref="O75:O136" si="1">SUM(C75:N75)/10</f>
        <v>73.966199999999986</v>
      </c>
      <c r="P75" s="5">
        <v>61.638500000000001</v>
      </c>
      <c r="Q75" s="5">
        <v>739.66200000000003</v>
      </c>
      <c r="R75" s="6">
        <v>189.9</v>
      </c>
      <c r="S75" s="7">
        <v>1848.5</v>
      </c>
      <c r="T75" s="7">
        <v>2038.4</v>
      </c>
      <c r="U75" s="32">
        <v>3.0200000000000001E-2</v>
      </c>
    </row>
    <row r="76" spans="1:21">
      <c r="A76" s="3">
        <v>67</v>
      </c>
      <c r="B76" s="4" t="s">
        <v>86</v>
      </c>
      <c r="C76" s="5">
        <v>151.6</v>
      </c>
      <c r="D76" s="5">
        <v>161.1</v>
      </c>
      <c r="E76" s="5">
        <v>112.72</v>
      </c>
      <c r="F76" s="5">
        <v>109.37</v>
      </c>
      <c r="G76" s="5">
        <v>100.78</v>
      </c>
      <c r="H76" s="5">
        <v>76.77</v>
      </c>
      <c r="I76" s="5">
        <v>0</v>
      </c>
      <c r="J76" s="5">
        <v>0</v>
      </c>
      <c r="K76" s="5">
        <v>44.54</v>
      </c>
      <c r="L76" s="5">
        <v>98.46</v>
      </c>
      <c r="M76" s="5">
        <v>127.145</v>
      </c>
      <c r="N76" s="5">
        <v>127.145</v>
      </c>
      <c r="O76" s="5">
        <f t="shared" si="1"/>
        <v>110.96299999999999</v>
      </c>
      <c r="P76" s="5">
        <v>92.469200000000001</v>
      </c>
      <c r="Q76" s="8">
        <v>1109.6300000000001</v>
      </c>
      <c r="R76" s="6">
        <v>685.44</v>
      </c>
      <c r="S76" s="7">
        <v>2558.8000000000002</v>
      </c>
      <c r="T76" s="7">
        <v>3244.24</v>
      </c>
      <c r="U76" s="32">
        <v>2.8500000000000001E-2</v>
      </c>
    </row>
    <row r="77" spans="1:21">
      <c r="A77" s="3">
        <v>68</v>
      </c>
      <c r="B77" s="4" t="s">
        <v>87</v>
      </c>
      <c r="C77" s="5">
        <v>150.87</v>
      </c>
      <c r="D77" s="5">
        <v>136.85</v>
      </c>
      <c r="E77" s="5">
        <v>93.37</v>
      </c>
      <c r="F77" s="5">
        <v>87.811000000000007</v>
      </c>
      <c r="G77" s="5">
        <v>76.667000000000002</v>
      </c>
      <c r="H77" s="5">
        <v>49.054200000000002</v>
      </c>
      <c r="I77" s="5">
        <v>0</v>
      </c>
      <c r="J77" s="5">
        <v>0</v>
      </c>
      <c r="K77" s="5">
        <v>32.049999999999997</v>
      </c>
      <c r="L77" s="5">
        <v>75.653499999999994</v>
      </c>
      <c r="M77" s="5">
        <v>132</v>
      </c>
      <c r="N77" s="5">
        <v>131.94</v>
      </c>
      <c r="O77" s="5">
        <f t="shared" si="1"/>
        <v>96.626570000000015</v>
      </c>
      <c r="P77" s="5">
        <v>80.522099999999995</v>
      </c>
      <c r="Q77" s="5">
        <v>966.26570000000004</v>
      </c>
      <c r="R77" s="6">
        <v>0</v>
      </c>
      <c r="S77" s="7">
        <v>3095.8</v>
      </c>
      <c r="T77" s="7">
        <v>3095.8</v>
      </c>
      <c r="U77" s="32">
        <v>2.5999999999999999E-2</v>
      </c>
    </row>
    <row r="78" spans="1:21">
      <c r="A78" s="3">
        <v>69</v>
      </c>
      <c r="B78" s="4" t="s">
        <v>88</v>
      </c>
      <c r="C78" s="5">
        <v>320.82</v>
      </c>
      <c r="D78" s="5">
        <v>340.72</v>
      </c>
      <c r="E78" s="5">
        <v>229.73</v>
      </c>
      <c r="F78" s="5">
        <v>225.6</v>
      </c>
      <c r="G78" s="5">
        <v>200.63</v>
      </c>
      <c r="H78" s="5">
        <v>157.24</v>
      </c>
      <c r="I78" s="5">
        <v>0</v>
      </c>
      <c r="J78" s="5">
        <v>0</v>
      </c>
      <c r="K78" s="5">
        <v>113.07</v>
      </c>
      <c r="L78" s="5">
        <v>191.57</v>
      </c>
      <c r="M78" s="5">
        <v>296.97000000000003</v>
      </c>
      <c r="N78" s="5">
        <v>302.38</v>
      </c>
      <c r="O78" s="5">
        <f t="shared" si="1"/>
        <v>237.87299999999999</v>
      </c>
      <c r="P78" s="5">
        <v>198.22749999999999</v>
      </c>
      <c r="Q78" s="8">
        <v>2378.73</v>
      </c>
      <c r="R78" s="6">
        <v>682.1</v>
      </c>
      <c r="S78" s="7">
        <v>6403.64</v>
      </c>
      <c r="T78" s="7">
        <v>7085.74</v>
      </c>
      <c r="U78" s="32">
        <v>2.8000000000000001E-2</v>
      </c>
    </row>
    <row r="79" spans="1:21">
      <c r="A79" s="3">
        <v>70</v>
      </c>
      <c r="B79" s="4" t="s">
        <v>89</v>
      </c>
      <c r="C79" s="5">
        <v>139.05000000000001</v>
      </c>
      <c r="D79" s="5">
        <v>149.38</v>
      </c>
      <c r="E79" s="5">
        <v>102.15</v>
      </c>
      <c r="F79" s="5">
        <v>101.6464</v>
      </c>
      <c r="G79" s="5">
        <v>83.034999999999997</v>
      </c>
      <c r="H79" s="5">
        <v>62.39</v>
      </c>
      <c r="I79" s="5">
        <v>0</v>
      </c>
      <c r="J79" s="5">
        <v>0</v>
      </c>
      <c r="K79" s="5">
        <v>38.32</v>
      </c>
      <c r="L79" s="5">
        <v>71.528000000000006</v>
      </c>
      <c r="M79" s="5">
        <v>109.27</v>
      </c>
      <c r="N79" s="5">
        <v>114.25</v>
      </c>
      <c r="O79" s="5">
        <f t="shared" si="1"/>
        <v>97.101939999999999</v>
      </c>
      <c r="P79" s="5">
        <v>80.918300000000002</v>
      </c>
      <c r="Q79" s="5">
        <v>971.01940000000002</v>
      </c>
      <c r="R79" s="6">
        <v>63.2</v>
      </c>
      <c r="S79" s="7">
        <v>3141.7</v>
      </c>
      <c r="T79" s="7">
        <v>3204.9</v>
      </c>
      <c r="U79" s="32">
        <v>2.52E-2</v>
      </c>
    </row>
    <row r="80" spans="1:21">
      <c r="A80" s="3">
        <v>71</v>
      </c>
      <c r="B80" s="4" t="s">
        <v>90</v>
      </c>
      <c r="C80" s="5">
        <v>102.35</v>
      </c>
      <c r="D80" s="5">
        <v>109.43</v>
      </c>
      <c r="E80" s="5">
        <v>76.180000000000007</v>
      </c>
      <c r="F80" s="5">
        <v>74.040000000000006</v>
      </c>
      <c r="G80" s="5">
        <v>64.459999999999994</v>
      </c>
      <c r="H80" s="5">
        <v>48.21</v>
      </c>
      <c r="I80" s="5">
        <v>0</v>
      </c>
      <c r="J80" s="5">
        <v>0</v>
      </c>
      <c r="K80" s="5">
        <v>27.76</v>
      </c>
      <c r="L80" s="5">
        <v>56.470199999999998</v>
      </c>
      <c r="M80" s="5">
        <v>80.571700000000007</v>
      </c>
      <c r="N80" s="5">
        <v>84.57</v>
      </c>
      <c r="O80" s="5">
        <f t="shared" si="1"/>
        <v>72.40419</v>
      </c>
      <c r="P80" s="5">
        <v>60.336799999999997</v>
      </c>
      <c r="Q80" s="5">
        <v>724.04190000000006</v>
      </c>
      <c r="R80" s="6">
        <v>0</v>
      </c>
      <c r="S80" s="7">
        <v>2477.19</v>
      </c>
      <c r="T80" s="7">
        <v>2477.19</v>
      </c>
      <c r="U80" s="32">
        <v>2.4400000000000002E-2</v>
      </c>
    </row>
    <row r="81" spans="1:21">
      <c r="A81" s="3">
        <v>72</v>
      </c>
      <c r="B81" s="4" t="s">
        <v>91</v>
      </c>
      <c r="C81" s="5">
        <v>128.04</v>
      </c>
      <c r="D81" s="5">
        <v>121.25</v>
      </c>
      <c r="E81" s="5">
        <v>83.49</v>
      </c>
      <c r="F81" s="5">
        <v>83.596599999999995</v>
      </c>
      <c r="G81" s="5">
        <v>68.7102</v>
      </c>
      <c r="H81" s="5">
        <v>50.980400000000003</v>
      </c>
      <c r="I81" s="5">
        <v>0</v>
      </c>
      <c r="J81" s="5">
        <v>0</v>
      </c>
      <c r="K81" s="5">
        <v>30.46</v>
      </c>
      <c r="L81" s="5">
        <v>60.299599999999998</v>
      </c>
      <c r="M81" s="5">
        <v>89.052999999999997</v>
      </c>
      <c r="N81" s="5">
        <v>92.177000000000007</v>
      </c>
      <c r="O81" s="5">
        <f t="shared" si="1"/>
        <v>80.805680000000009</v>
      </c>
      <c r="P81" s="5">
        <v>67.338099999999997</v>
      </c>
      <c r="Q81" s="5">
        <v>808.05679999999995</v>
      </c>
      <c r="R81" s="6">
        <v>379.1</v>
      </c>
      <c r="S81" s="7">
        <v>2454.44</v>
      </c>
      <c r="T81" s="7">
        <v>2833.54</v>
      </c>
      <c r="U81" s="32">
        <v>2.3800000000000002E-2</v>
      </c>
    </row>
    <row r="82" spans="1:21">
      <c r="A82" s="3">
        <v>73</v>
      </c>
      <c r="B82" s="4" t="s">
        <v>92</v>
      </c>
      <c r="C82" s="5">
        <v>92.3</v>
      </c>
      <c r="D82" s="5">
        <v>100.8</v>
      </c>
      <c r="E82" s="5">
        <v>66.22</v>
      </c>
      <c r="F82" s="5">
        <v>66.049000000000007</v>
      </c>
      <c r="G82" s="5">
        <v>54.005800000000001</v>
      </c>
      <c r="H82" s="5">
        <v>36.479300000000002</v>
      </c>
      <c r="I82" s="5">
        <v>0</v>
      </c>
      <c r="J82" s="5">
        <v>0</v>
      </c>
      <c r="K82" s="5">
        <v>21.63</v>
      </c>
      <c r="L82" s="5">
        <v>55.121000000000002</v>
      </c>
      <c r="M82" s="5">
        <v>76.495000000000005</v>
      </c>
      <c r="N82" s="5">
        <v>75.709999999999994</v>
      </c>
      <c r="O82" s="5">
        <f t="shared" si="1"/>
        <v>64.481010000000012</v>
      </c>
      <c r="P82" s="5">
        <v>53.734200000000001</v>
      </c>
      <c r="Q82" s="5">
        <v>644.81010000000003</v>
      </c>
      <c r="R82" s="6">
        <v>63.3</v>
      </c>
      <c r="S82" s="7">
        <v>2490.6999999999998</v>
      </c>
      <c r="T82" s="7">
        <v>2554</v>
      </c>
      <c r="U82" s="32">
        <v>2.1000000000000001E-2</v>
      </c>
    </row>
    <row r="83" spans="1:21">
      <c r="A83" s="3">
        <v>74</v>
      </c>
      <c r="B83" s="4" t="s">
        <v>93</v>
      </c>
      <c r="C83" s="5">
        <v>106.83</v>
      </c>
      <c r="D83" s="5">
        <v>116.72</v>
      </c>
      <c r="E83" s="5">
        <v>83.69</v>
      </c>
      <c r="F83" s="5">
        <v>83.6036</v>
      </c>
      <c r="G83" s="5">
        <v>73.388999999999996</v>
      </c>
      <c r="H83" s="5">
        <v>57.048999999999999</v>
      </c>
      <c r="I83" s="5">
        <v>0</v>
      </c>
      <c r="J83" s="5">
        <v>0</v>
      </c>
      <c r="K83" s="5">
        <v>33.826999999999998</v>
      </c>
      <c r="L83" s="5">
        <v>65.853999999999999</v>
      </c>
      <c r="M83" s="5">
        <v>95.930999999999997</v>
      </c>
      <c r="N83" s="5">
        <v>97.17</v>
      </c>
      <c r="O83" s="5">
        <f t="shared" si="1"/>
        <v>81.406360000000006</v>
      </c>
      <c r="P83" s="5">
        <v>67.8386</v>
      </c>
      <c r="Q83" s="5">
        <v>814.06359999999995</v>
      </c>
      <c r="R83" s="6">
        <v>232.5</v>
      </c>
      <c r="S83" s="7">
        <v>2535.3000000000002</v>
      </c>
      <c r="T83" s="7">
        <v>2767.8</v>
      </c>
      <c r="U83" s="32">
        <v>2.4500000000000001E-2</v>
      </c>
    </row>
    <row r="84" spans="1:21">
      <c r="A84" s="3">
        <v>75</v>
      </c>
      <c r="B84" s="4" t="s">
        <v>94</v>
      </c>
      <c r="C84" s="5">
        <v>121.62</v>
      </c>
      <c r="D84" s="5">
        <v>132.22999999999999</v>
      </c>
      <c r="E84" s="5">
        <v>90.14</v>
      </c>
      <c r="F84" s="5">
        <v>90.920900000000003</v>
      </c>
      <c r="G84" s="5">
        <v>75.275099999999995</v>
      </c>
      <c r="H84" s="5">
        <v>54.441600000000001</v>
      </c>
      <c r="I84" s="5">
        <v>0</v>
      </c>
      <c r="J84" s="5">
        <v>0</v>
      </c>
      <c r="K84" s="5">
        <v>34.799999999999997</v>
      </c>
      <c r="L84" s="5">
        <v>68.611800000000002</v>
      </c>
      <c r="M84" s="5">
        <v>106.61409999999999</v>
      </c>
      <c r="N84" s="5">
        <v>113.94</v>
      </c>
      <c r="O84" s="5">
        <f t="shared" si="1"/>
        <v>88.859349999999992</v>
      </c>
      <c r="P84" s="5">
        <v>74.049499999999995</v>
      </c>
      <c r="Q84" s="5">
        <v>888.59349999999995</v>
      </c>
      <c r="R84" s="6">
        <v>278.3</v>
      </c>
      <c r="S84" s="7">
        <v>2231</v>
      </c>
      <c r="T84" s="7">
        <v>2509.3000000000002</v>
      </c>
      <c r="U84" s="32">
        <v>2.9499999999999998E-2</v>
      </c>
    </row>
    <row r="85" spans="1:21">
      <c r="A85" s="3">
        <v>76</v>
      </c>
      <c r="B85" s="4" t="s">
        <v>95</v>
      </c>
      <c r="C85" s="5">
        <v>187.51</v>
      </c>
      <c r="D85" s="5">
        <v>203.74</v>
      </c>
      <c r="E85" s="5">
        <v>146.08000000000001</v>
      </c>
      <c r="F85" s="5">
        <v>139.77699999999999</v>
      </c>
      <c r="G85" s="5">
        <v>116.38809999999999</v>
      </c>
      <c r="H85" s="5">
        <v>88.461299999999994</v>
      </c>
      <c r="I85" s="5">
        <v>0</v>
      </c>
      <c r="J85" s="5">
        <v>0</v>
      </c>
      <c r="K85" s="5">
        <v>62.54</v>
      </c>
      <c r="L85" s="5">
        <v>106.36</v>
      </c>
      <c r="M85" s="5">
        <v>156.7165</v>
      </c>
      <c r="N85" s="5">
        <v>158.38999999999999</v>
      </c>
      <c r="O85" s="5">
        <f t="shared" si="1"/>
        <v>136.59629000000001</v>
      </c>
      <c r="P85" s="5">
        <v>113.8302</v>
      </c>
      <c r="Q85" s="8">
        <v>1365.9629</v>
      </c>
      <c r="R85" s="6">
        <v>384</v>
      </c>
      <c r="S85" s="7">
        <v>3462.7</v>
      </c>
      <c r="T85" s="7">
        <v>3846.7</v>
      </c>
      <c r="U85" s="32">
        <v>2.9600000000000001E-2</v>
      </c>
    </row>
    <row r="86" spans="1:21">
      <c r="A86" s="3">
        <v>77</v>
      </c>
      <c r="B86" s="4" t="s">
        <v>96</v>
      </c>
      <c r="C86" s="5">
        <v>214.21</v>
      </c>
      <c r="D86" s="5">
        <v>237.3</v>
      </c>
      <c r="E86" s="5">
        <v>158.88999999999999</v>
      </c>
      <c r="F86" s="5">
        <v>160.8407</v>
      </c>
      <c r="G86" s="5">
        <v>133.59100000000001</v>
      </c>
      <c r="H86" s="5">
        <v>92.957700000000003</v>
      </c>
      <c r="I86" s="5">
        <v>0</v>
      </c>
      <c r="J86" s="5">
        <v>0</v>
      </c>
      <c r="K86" s="5">
        <v>50.32</v>
      </c>
      <c r="L86" s="5">
        <v>109.539</v>
      </c>
      <c r="M86" s="5">
        <v>183.7</v>
      </c>
      <c r="N86" s="5">
        <v>185.52</v>
      </c>
      <c r="O86" s="5">
        <f t="shared" si="1"/>
        <v>152.68684000000002</v>
      </c>
      <c r="P86" s="5">
        <v>127.239</v>
      </c>
      <c r="Q86" s="8">
        <v>1526.8684000000001</v>
      </c>
      <c r="R86" s="6">
        <v>71.56</v>
      </c>
      <c r="S86" s="7">
        <v>4628.3999999999996</v>
      </c>
      <c r="T86" s="7">
        <v>4699.96</v>
      </c>
      <c r="U86" s="32">
        <v>2.7099999999999999E-2</v>
      </c>
    </row>
    <row r="87" spans="1:21">
      <c r="A87" s="3">
        <v>78</v>
      </c>
      <c r="B87" s="4" t="s">
        <v>97</v>
      </c>
      <c r="C87" s="5">
        <v>288.87</v>
      </c>
      <c r="D87" s="5">
        <v>314.77</v>
      </c>
      <c r="E87" s="5">
        <v>218.3</v>
      </c>
      <c r="F87" s="5">
        <v>214.72</v>
      </c>
      <c r="G87" s="5">
        <v>189.96</v>
      </c>
      <c r="H87" s="5">
        <v>144.97</v>
      </c>
      <c r="I87" s="5">
        <v>0</v>
      </c>
      <c r="J87" s="5">
        <v>0</v>
      </c>
      <c r="K87" s="5">
        <v>90.08</v>
      </c>
      <c r="L87" s="5">
        <v>155.755</v>
      </c>
      <c r="M87" s="5">
        <v>273.05500000000001</v>
      </c>
      <c r="N87" s="5">
        <v>226.7</v>
      </c>
      <c r="O87" s="5">
        <f t="shared" si="1"/>
        <v>211.71800000000002</v>
      </c>
      <c r="P87" s="5">
        <v>176.43170000000001</v>
      </c>
      <c r="Q87" s="8">
        <v>2117.1799999999998</v>
      </c>
      <c r="R87" s="6">
        <v>698.1</v>
      </c>
      <c r="S87" s="7">
        <v>5186.09</v>
      </c>
      <c r="T87" s="7">
        <v>5884.19</v>
      </c>
      <c r="U87" s="32">
        <v>0.03</v>
      </c>
    </row>
    <row r="88" spans="1:21">
      <c r="A88" s="3">
        <v>79</v>
      </c>
      <c r="B88" s="4" t="s">
        <v>98</v>
      </c>
      <c r="C88" s="5">
        <v>121.95</v>
      </c>
      <c r="D88" s="5">
        <v>129.77000000000001</v>
      </c>
      <c r="E88" s="5">
        <v>91.98</v>
      </c>
      <c r="F88" s="5">
        <v>91.42</v>
      </c>
      <c r="G88" s="5">
        <v>79.819999999999993</v>
      </c>
      <c r="H88" s="5">
        <v>65.45</v>
      </c>
      <c r="I88" s="5">
        <v>0</v>
      </c>
      <c r="J88" s="5">
        <v>0</v>
      </c>
      <c r="K88" s="5">
        <v>32.799999999999997</v>
      </c>
      <c r="L88" s="5">
        <v>72.94</v>
      </c>
      <c r="M88" s="5">
        <v>93.96</v>
      </c>
      <c r="N88" s="5">
        <v>96.802999999999997</v>
      </c>
      <c r="O88" s="5">
        <f t="shared" si="1"/>
        <v>87.689300000000017</v>
      </c>
      <c r="P88" s="5">
        <v>73.074399999999997</v>
      </c>
      <c r="Q88" s="5">
        <v>876.89300000000003</v>
      </c>
      <c r="R88" s="6">
        <v>0</v>
      </c>
      <c r="S88" s="7">
        <v>2499.8200000000002</v>
      </c>
      <c r="T88" s="7">
        <v>2499.8200000000002</v>
      </c>
      <c r="U88" s="32">
        <v>2.92E-2</v>
      </c>
    </row>
    <row r="89" spans="1:21">
      <c r="A89" s="3">
        <v>80</v>
      </c>
      <c r="B89" s="4" t="s">
        <v>99</v>
      </c>
      <c r="C89" s="5">
        <v>111.46</v>
      </c>
      <c r="D89" s="5">
        <v>119.91</v>
      </c>
      <c r="E89" s="5">
        <v>83.88</v>
      </c>
      <c r="F89" s="5">
        <v>81.38</v>
      </c>
      <c r="G89" s="5">
        <v>72.52</v>
      </c>
      <c r="H89" s="5">
        <v>49.0107</v>
      </c>
      <c r="I89" s="5">
        <v>0</v>
      </c>
      <c r="J89" s="5">
        <v>0</v>
      </c>
      <c r="K89" s="5">
        <v>28.87</v>
      </c>
      <c r="L89" s="5">
        <v>65.64</v>
      </c>
      <c r="M89" s="5">
        <v>92.39</v>
      </c>
      <c r="N89" s="5">
        <v>90.5</v>
      </c>
      <c r="O89" s="5">
        <f t="shared" si="1"/>
        <v>79.556070000000005</v>
      </c>
      <c r="P89" s="5">
        <v>66.296700000000001</v>
      </c>
      <c r="Q89" s="5">
        <v>795.5607</v>
      </c>
      <c r="R89" s="6">
        <v>464.6</v>
      </c>
      <c r="S89" s="7">
        <v>1996.85</v>
      </c>
      <c r="T89" s="7">
        <v>2461.4499999999998</v>
      </c>
      <c r="U89" s="32">
        <v>2.69E-2</v>
      </c>
    </row>
    <row r="90" spans="1:21">
      <c r="A90" s="3">
        <v>81</v>
      </c>
      <c r="B90" s="4" t="s">
        <v>100</v>
      </c>
      <c r="C90" s="5">
        <v>199.16</v>
      </c>
      <c r="D90" s="5">
        <v>211.58</v>
      </c>
      <c r="E90" s="5">
        <v>146.52000000000001</v>
      </c>
      <c r="F90" s="5">
        <v>142.21</v>
      </c>
      <c r="G90" s="5">
        <v>127.6</v>
      </c>
      <c r="H90" s="5">
        <v>94.36</v>
      </c>
      <c r="I90" s="5">
        <v>0</v>
      </c>
      <c r="J90" s="5">
        <v>0</v>
      </c>
      <c r="K90" s="5">
        <v>46.01</v>
      </c>
      <c r="L90" s="5">
        <v>104.45</v>
      </c>
      <c r="M90" s="5">
        <v>176.66</v>
      </c>
      <c r="N90" s="5">
        <v>176.29</v>
      </c>
      <c r="O90" s="5">
        <f t="shared" si="1"/>
        <v>142.48400000000001</v>
      </c>
      <c r="P90" s="5">
        <v>118.7367</v>
      </c>
      <c r="Q90" s="8">
        <v>1424.84</v>
      </c>
      <c r="R90" s="6">
        <v>0</v>
      </c>
      <c r="S90" s="7">
        <v>4097.6099999999997</v>
      </c>
      <c r="T90" s="7">
        <v>4097.6099999999997</v>
      </c>
      <c r="U90" s="32">
        <v>2.9000000000000001E-2</v>
      </c>
    </row>
    <row r="91" spans="1:21">
      <c r="A91" s="3">
        <v>82</v>
      </c>
      <c r="B91" s="4" t="s">
        <v>101</v>
      </c>
      <c r="C91" s="5">
        <v>290.58999999999997</v>
      </c>
      <c r="D91" s="5">
        <v>307.25</v>
      </c>
      <c r="E91" s="5">
        <v>212.59</v>
      </c>
      <c r="F91" s="5">
        <v>206.71</v>
      </c>
      <c r="G91" s="5">
        <v>181.34</v>
      </c>
      <c r="H91" s="5">
        <v>139.28</v>
      </c>
      <c r="I91" s="5">
        <v>0</v>
      </c>
      <c r="J91" s="5">
        <v>0</v>
      </c>
      <c r="K91" s="5">
        <v>75.81</v>
      </c>
      <c r="L91" s="5">
        <v>145.86000000000001</v>
      </c>
      <c r="M91" s="5">
        <v>250.51</v>
      </c>
      <c r="N91" s="5">
        <v>260.28100000000001</v>
      </c>
      <c r="O91" s="5">
        <f t="shared" si="1"/>
        <v>207.02209999999999</v>
      </c>
      <c r="P91" s="5">
        <v>172.51840000000001</v>
      </c>
      <c r="Q91" s="8">
        <v>2070.221</v>
      </c>
      <c r="R91" s="6">
        <v>0</v>
      </c>
      <c r="S91" s="7">
        <v>6163.82</v>
      </c>
      <c r="T91" s="7">
        <v>6163.82</v>
      </c>
      <c r="U91" s="32">
        <v>2.8000000000000001E-2</v>
      </c>
    </row>
    <row r="92" spans="1:21">
      <c r="A92" s="3">
        <v>83</v>
      </c>
      <c r="B92" s="4" t="s">
        <v>102</v>
      </c>
      <c r="C92" s="5">
        <v>203.27</v>
      </c>
      <c r="D92" s="5">
        <v>215.99</v>
      </c>
      <c r="E92" s="5">
        <v>147.51</v>
      </c>
      <c r="F92" s="5">
        <v>143.5</v>
      </c>
      <c r="G92" s="5">
        <v>129.97</v>
      </c>
      <c r="H92" s="5">
        <v>93.161799999999999</v>
      </c>
      <c r="I92" s="5">
        <v>0</v>
      </c>
      <c r="J92" s="5">
        <v>0</v>
      </c>
      <c r="K92" s="5">
        <v>53.24</v>
      </c>
      <c r="L92" s="5">
        <v>99.61</v>
      </c>
      <c r="M92" s="5">
        <v>181.97</v>
      </c>
      <c r="N92" s="5">
        <v>184.49</v>
      </c>
      <c r="O92" s="5">
        <f t="shared" si="1"/>
        <v>145.27118000000002</v>
      </c>
      <c r="P92" s="5">
        <v>121.05929999999999</v>
      </c>
      <c r="Q92" s="8">
        <v>1452.7118</v>
      </c>
      <c r="R92" s="6">
        <v>104.7</v>
      </c>
      <c r="S92" s="7">
        <v>4559.37</v>
      </c>
      <c r="T92" s="7">
        <v>4664.07</v>
      </c>
      <c r="U92" s="32">
        <v>2.5999999999999999E-2</v>
      </c>
    </row>
    <row r="93" spans="1:21">
      <c r="A93" s="3">
        <v>84</v>
      </c>
      <c r="B93" s="4" t="s">
        <v>103</v>
      </c>
      <c r="C93" s="5">
        <v>214.4</v>
      </c>
      <c r="D93" s="5">
        <v>224.56</v>
      </c>
      <c r="E93" s="5">
        <v>154.85</v>
      </c>
      <c r="F93" s="5">
        <v>150.82</v>
      </c>
      <c r="G93" s="5">
        <v>134.56</v>
      </c>
      <c r="H93" s="5">
        <v>108.78</v>
      </c>
      <c r="I93" s="5">
        <v>0</v>
      </c>
      <c r="J93" s="5">
        <v>0</v>
      </c>
      <c r="K93" s="5">
        <v>54.43</v>
      </c>
      <c r="L93" s="5">
        <v>106.08</v>
      </c>
      <c r="M93" s="5">
        <v>175.91</v>
      </c>
      <c r="N93" s="5">
        <v>183.36799999999999</v>
      </c>
      <c r="O93" s="5">
        <f t="shared" si="1"/>
        <v>150.7758</v>
      </c>
      <c r="P93" s="5">
        <v>125.6465</v>
      </c>
      <c r="Q93" s="8">
        <v>1507.758</v>
      </c>
      <c r="R93" s="6">
        <v>0</v>
      </c>
      <c r="S93" s="7">
        <v>4062.58</v>
      </c>
      <c r="T93" s="7">
        <v>4062.58</v>
      </c>
      <c r="U93" s="32">
        <v>3.09E-2</v>
      </c>
    </row>
    <row r="94" spans="1:21">
      <c r="A94" s="3">
        <v>85</v>
      </c>
      <c r="B94" s="4" t="s">
        <v>104</v>
      </c>
      <c r="C94" s="5">
        <v>245.09</v>
      </c>
      <c r="D94" s="5">
        <v>261.81</v>
      </c>
      <c r="E94" s="5">
        <v>177.4</v>
      </c>
      <c r="F94" s="5">
        <v>178.24</v>
      </c>
      <c r="G94" s="5">
        <v>155.80000000000001</v>
      </c>
      <c r="H94" s="5">
        <v>118.2</v>
      </c>
      <c r="I94" s="5">
        <v>0</v>
      </c>
      <c r="J94" s="5">
        <v>0</v>
      </c>
      <c r="K94" s="5">
        <v>71.099999999999994</v>
      </c>
      <c r="L94" s="5">
        <v>141.34</v>
      </c>
      <c r="M94" s="5">
        <v>191.15</v>
      </c>
      <c r="N94" s="5">
        <v>200.85</v>
      </c>
      <c r="O94" s="5">
        <f t="shared" si="1"/>
        <v>174.09799999999998</v>
      </c>
      <c r="P94" s="5">
        <v>145.08170000000001</v>
      </c>
      <c r="Q94" s="8">
        <v>1740.98</v>
      </c>
      <c r="R94" s="6">
        <v>0</v>
      </c>
      <c r="S94" s="7">
        <v>6180.76</v>
      </c>
      <c r="T94" s="7">
        <v>6180.76</v>
      </c>
      <c r="U94" s="32">
        <v>2.35E-2</v>
      </c>
    </row>
    <row r="95" spans="1:21">
      <c r="A95" s="3">
        <v>86</v>
      </c>
      <c r="B95" s="4" t="s">
        <v>105</v>
      </c>
      <c r="C95" s="5">
        <v>223.04</v>
      </c>
      <c r="D95" s="5">
        <v>241.99</v>
      </c>
      <c r="E95" s="5">
        <v>164.09</v>
      </c>
      <c r="F95" s="5">
        <v>162.86000000000001</v>
      </c>
      <c r="G95" s="5">
        <v>146.26</v>
      </c>
      <c r="H95" s="5">
        <v>113.19</v>
      </c>
      <c r="I95" s="5">
        <v>0</v>
      </c>
      <c r="J95" s="5">
        <v>0</v>
      </c>
      <c r="K95" s="5">
        <v>46.92</v>
      </c>
      <c r="L95" s="5">
        <v>107.6</v>
      </c>
      <c r="M95" s="5">
        <v>185.62</v>
      </c>
      <c r="N95" s="5">
        <v>191.31700000000001</v>
      </c>
      <c r="O95" s="5">
        <f t="shared" si="1"/>
        <v>158.28870000000001</v>
      </c>
      <c r="P95" s="5">
        <v>131.90729999999999</v>
      </c>
      <c r="Q95" s="8">
        <v>1582.8869999999999</v>
      </c>
      <c r="R95" s="6">
        <v>0</v>
      </c>
      <c r="S95" s="7">
        <v>4648.92</v>
      </c>
      <c r="T95" s="7">
        <v>4648.92</v>
      </c>
      <c r="U95" s="32">
        <v>2.8400000000000002E-2</v>
      </c>
    </row>
    <row r="96" spans="1:21">
      <c r="A96" s="3">
        <v>87</v>
      </c>
      <c r="B96" s="4" t="s">
        <v>106</v>
      </c>
      <c r="C96" s="5">
        <v>91.16</v>
      </c>
      <c r="D96" s="5">
        <v>200.09</v>
      </c>
      <c r="E96" s="5">
        <v>136.82</v>
      </c>
      <c r="F96" s="5">
        <v>136.32</v>
      </c>
      <c r="G96" s="5">
        <v>121.48</v>
      </c>
      <c r="H96" s="5">
        <v>92.16</v>
      </c>
      <c r="I96" s="5">
        <v>0</v>
      </c>
      <c r="J96" s="5">
        <v>0</v>
      </c>
      <c r="K96" s="5">
        <v>44.96</v>
      </c>
      <c r="L96" s="5">
        <v>104.17</v>
      </c>
      <c r="M96" s="5">
        <v>180</v>
      </c>
      <c r="N96" s="5">
        <v>174.81</v>
      </c>
      <c r="O96" s="5">
        <f t="shared" si="1"/>
        <v>128.19699999999997</v>
      </c>
      <c r="P96" s="5">
        <v>106.8308</v>
      </c>
      <c r="Q96" s="8">
        <v>1281.97</v>
      </c>
      <c r="R96" s="6">
        <v>0</v>
      </c>
      <c r="S96" s="7">
        <v>4112.6499999999996</v>
      </c>
      <c r="T96" s="7">
        <v>4112.6499999999996</v>
      </c>
      <c r="U96" s="32">
        <v>2.5999999999999999E-2</v>
      </c>
    </row>
    <row r="97" spans="1:21">
      <c r="A97" s="3">
        <v>88</v>
      </c>
      <c r="B97" s="4" t="s">
        <v>107</v>
      </c>
      <c r="C97" s="5">
        <v>182.24</v>
      </c>
      <c r="D97" s="5">
        <v>194.12</v>
      </c>
      <c r="E97" s="5">
        <v>135.94</v>
      </c>
      <c r="F97" s="5">
        <v>133.51</v>
      </c>
      <c r="G97" s="5">
        <v>82.82</v>
      </c>
      <c r="H97" s="5">
        <v>91.616</v>
      </c>
      <c r="I97" s="5">
        <v>0</v>
      </c>
      <c r="J97" s="5">
        <v>0</v>
      </c>
      <c r="K97" s="5">
        <v>72.72</v>
      </c>
      <c r="L97" s="5">
        <v>103.54300000000001</v>
      </c>
      <c r="M97" s="5">
        <v>163.47999999999999</v>
      </c>
      <c r="N97" s="5">
        <v>169.36099999999999</v>
      </c>
      <c r="O97" s="5">
        <f t="shared" si="1"/>
        <v>132.935</v>
      </c>
      <c r="P97" s="5">
        <v>110.7792</v>
      </c>
      <c r="Q97" s="8">
        <v>1329.35</v>
      </c>
      <c r="R97" s="6">
        <v>0</v>
      </c>
      <c r="S97" s="7">
        <v>3687.6</v>
      </c>
      <c r="T97" s="7">
        <v>3687.6</v>
      </c>
      <c r="U97" s="32">
        <v>0.03</v>
      </c>
    </row>
    <row r="98" spans="1:21">
      <c r="A98" s="3">
        <v>89</v>
      </c>
      <c r="B98" s="4" t="s">
        <v>108</v>
      </c>
      <c r="C98" s="5">
        <v>146.81</v>
      </c>
      <c r="D98" s="5">
        <v>159.94999999999999</v>
      </c>
      <c r="E98" s="5">
        <v>110.09</v>
      </c>
      <c r="F98" s="5">
        <v>107.29</v>
      </c>
      <c r="G98" s="5">
        <v>95.42</v>
      </c>
      <c r="H98" s="5">
        <v>71.349999999999994</v>
      </c>
      <c r="I98" s="5">
        <v>0</v>
      </c>
      <c r="J98" s="5">
        <v>0</v>
      </c>
      <c r="K98" s="5">
        <v>44.97</v>
      </c>
      <c r="L98" s="5">
        <v>82.91</v>
      </c>
      <c r="M98" s="5">
        <v>122.52</v>
      </c>
      <c r="N98" s="5">
        <v>123.89</v>
      </c>
      <c r="O98" s="5">
        <f t="shared" si="1"/>
        <v>106.52000000000001</v>
      </c>
      <c r="P98" s="5">
        <v>88.7667</v>
      </c>
      <c r="Q98" s="8">
        <v>1065.2</v>
      </c>
      <c r="R98" s="6">
        <v>0</v>
      </c>
      <c r="S98" s="7">
        <v>3063.6</v>
      </c>
      <c r="T98" s="7">
        <v>3063.6</v>
      </c>
      <c r="U98" s="32">
        <v>2.9000000000000001E-2</v>
      </c>
    </row>
    <row r="99" spans="1:21">
      <c r="A99" s="3">
        <v>90</v>
      </c>
      <c r="B99" s="4" t="s">
        <v>109</v>
      </c>
      <c r="C99" s="5">
        <v>129.25</v>
      </c>
      <c r="D99" s="5">
        <v>141.34</v>
      </c>
      <c r="E99" s="5">
        <v>96.11</v>
      </c>
      <c r="F99" s="5">
        <v>93.41</v>
      </c>
      <c r="G99" s="5">
        <v>82.58</v>
      </c>
      <c r="H99" s="5">
        <v>61.34</v>
      </c>
      <c r="I99" s="5">
        <v>0</v>
      </c>
      <c r="J99" s="5">
        <v>0</v>
      </c>
      <c r="K99" s="5">
        <v>42.57</v>
      </c>
      <c r="L99" s="5">
        <v>74.650000000000006</v>
      </c>
      <c r="M99" s="5">
        <v>113.25</v>
      </c>
      <c r="N99" s="5">
        <v>114.13</v>
      </c>
      <c r="O99" s="5">
        <f t="shared" si="1"/>
        <v>94.863000000000014</v>
      </c>
      <c r="P99" s="5">
        <v>79.052499999999995</v>
      </c>
      <c r="Q99" s="5">
        <v>948.63</v>
      </c>
      <c r="R99" s="6">
        <v>110.4</v>
      </c>
      <c r="S99" s="7">
        <v>3001.3</v>
      </c>
      <c r="T99" s="7">
        <v>3111.7</v>
      </c>
      <c r="U99" s="32">
        <v>2.5399999999999999E-2</v>
      </c>
    </row>
    <row r="100" spans="1:21">
      <c r="A100" s="3">
        <v>91</v>
      </c>
      <c r="B100" s="4" t="s">
        <v>110</v>
      </c>
      <c r="C100" s="5">
        <v>147.27000000000001</v>
      </c>
      <c r="D100" s="5">
        <v>158.08000000000001</v>
      </c>
      <c r="E100" s="5">
        <v>109.54</v>
      </c>
      <c r="F100" s="5">
        <v>105.01</v>
      </c>
      <c r="G100" s="5">
        <v>93.8</v>
      </c>
      <c r="H100" s="5">
        <v>75.739999999999995</v>
      </c>
      <c r="I100" s="5">
        <v>0</v>
      </c>
      <c r="J100" s="5">
        <v>0</v>
      </c>
      <c r="K100" s="5">
        <v>35.06</v>
      </c>
      <c r="L100" s="5">
        <v>86.8</v>
      </c>
      <c r="M100" s="5">
        <v>116.49</v>
      </c>
      <c r="N100" s="5">
        <v>113.03</v>
      </c>
      <c r="O100" s="5">
        <f t="shared" si="1"/>
        <v>104.08199999999999</v>
      </c>
      <c r="P100" s="5">
        <v>86.734999999999999</v>
      </c>
      <c r="Q100" s="8">
        <v>1040.82</v>
      </c>
      <c r="R100" s="6">
        <v>0</v>
      </c>
      <c r="S100" s="7">
        <v>3101.02</v>
      </c>
      <c r="T100" s="7">
        <v>3101.02</v>
      </c>
      <c r="U100" s="32">
        <v>2.8000000000000001E-2</v>
      </c>
    </row>
    <row r="101" spans="1:21">
      <c r="A101" s="3">
        <v>92</v>
      </c>
      <c r="B101" s="4" t="s">
        <v>111</v>
      </c>
      <c r="C101" s="5">
        <v>109.53</v>
      </c>
      <c r="D101" s="5">
        <v>116.55</v>
      </c>
      <c r="E101" s="5">
        <v>81.36</v>
      </c>
      <c r="F101" s="5">
        <v>81.150000000000006</v>
      </c>
      <c r="G101" s="5">
        <v>72.37</v>
      </c>
      <c r="H101" s="5">
        <v>55.76</v>
      </c>
      <c r="I101" s="5">
        <v>0</v>
      </c>
      <c r="J101" s="5">
        <v>0</v>
      </c>
      <c r="K101" s="5">
        <v>26.13</v>
      </c>
      <c r="L101" s="5">
        <v>56.18</v>
      </c>
      <c r="M101" s="5">
        <v>100.4</v>
      </c>
      <c r="N101" s="5">
        <v>97.49</v>
      </c>
      <c r="O101" s="5">
        <f t="shared" si="1"/>
        <v>79.691999999999993</v>
      </c>
      <c r="P101" s="5">
        <v>66.41</v>
      </c>
      <c r="Q101" s="5">
        <v>796.92</v>
      </c>
      <c r="R101" s="6">
        <v>0</v>
      </c>
      <c r="S101" s="7">
        <v>2445.48</v>
      </c>
      <c r="T101" s="7">
        <v>2445.48</v>
      </c>
      <c r="U101" s="32">
        <v>2.7199999999999998E-2</v>
      </c>
    </row>
    <row r="102" spans="1:21">
      <c r="A102" s="3">
        <v>93</v>
      </c>
      <c r="B102" s="4" t="s">
        <v>112</v>
      </c>
      <c r="C102" s="5">
        <v>130.05000000000001</v>
      </c>
      <c r="D102" s="5">
        <v>85.48</v>
      </c>
      <c r="E102" s="5">
        <v>95.81</v>
      </c>
      <c r="F102" s="5">
        <v>93</v>
      </c>
      <c r="G102" s="5">
        <v>83.66</v>
      </c>
      <c r="H102" s="5">
        <v>66.569999999999993</v>
      </c>
      <c r="I102" s="5">
        <v>0</v>
      </c>
      <c r="J102" s="5">
        <v>0</v>
      </c>
      <c r="K102" s="5">
        <v>34.57</v>
      </c>
      <c r="L102" s="5">
        <v>71.483999999999995</v>
      </c>
      <c r="M102" s="5">
        <v>128.08000000000001</v>
      </c>
      <c r="N102" s="5">
        <v>129.43</v>
      </c>
      <c r="O102" s="5">
        <f t="shared" si="1"/>
        <v>91.813400000000001</v>
      </c>
      <c r="P102" s="5">
        <v>76.511200000000002</v>
      </c>
      <c r="Q102" s="5">
        <v>918.13400000000001</v>
      </c>
      <c r="R102" s="6">
        <v>476.6</v>
      </c>
      <c r="S102" s="7">
        <v>2574.1</v>
      </c>
      <c r="T102" s="7">
        <v>3050.7</v>
      </c>
      <c r="U102" s="32">
        <v>2.5100000000000001E-2</v>
      </c>
    </row>
    <row r="103" spans="1:21">
      <c r="A103" s="3">
        <v>94</v>
      </c>
      <c r="B103" s="4" t="s">
        <v>113</v>
      </c>
      <c r="C103" s="5">
        <v>116.72</v>
      </c>
      <c r="D103" s="5">
        <v>126.24</v>
      </c>
      <c r="E103" s="5">
        <v>85.44</v>
      </c>
      <c r="F103" s="5">
        <v>84.86</v>
      </c>
      <c r="G103" s="5">
        <v>66.900000000000006</v>
      </c>
      <c r="H103" s="5">
        <v>56.82</v>
      </c>
      <c r="I103" s="5">
        <v>0</v>
      </c>
      <c r="J103" s="5">
        <v>0</v>
      </c>
      <c r="K103" s="5">
        <v>30.76</v>
      </c>
      <c r="L103" s="5">
        <v>60.9</v>
      </c>
      <c r="M103" s="5">
        <v>108.92</v>
      </c>
      <c r="N103" s="5">
        <v>104.36</v>
      </c>
      <c r="O103" s="5">
        <f t="shared" si="1"/>
        <v>84.191999999999993</v>
      </c>
      <c r="P103" s="5">
        <v>70.16</v>
      </c>
      <c r="Q103" s="5">
        <v>841.92</v>
      </c>
      <c r="R103" s="6">
        <v>42.4</v>
      </c>
      <c r="S103" s="7">
        <v>2493.09</v>
      </c>
      <c r="T103" s="7">
        <v>2535.4899999999998</v>
      </c>
      <c r="U103" s="32">
        <v>2.7699999999999999E-2</v>
      </c>
    </row>
    <row r="104" spans="1:21">
      <c r="A104" s="3">
        <v>95</v>
      </c>
      <c r="B104" s="4" t="s">
        <v>114</v>
      </c>
      <c r="C104" s="5">
        <v>157.94</v>
      </c>
      <c r="D104" s="5">
        <v>168.82</v>
      </c>
      <c r="E104" s="5">
        <v>118.43</v>
      </c>
      <c r="F104" s="5">
        <v>116.17</v>
      </c>
      <c r="G104" s="5">
        <v>104.17</v>
      </c>
      <c r="H104" s="5">
        <v>76.12</v>
      </c>
      <c r="I104" s="5">
        <v>0</v>
      </c>
      <c r="J104" s="5">
        <v>0</v>
      </c>
      <c r="K104" s="5">
        <v>49.79</v>
      </c>
      <c r="L104" s="5">
        <v>102.54</v>
      </c>
      <c r="M104" s="5">
        <v>144.37</v>
      </c>
      <c r="N104" s="5">
        <v>139.09</v>
      </c>
      <c r="O104" s="5">
        <f t="shared" si="1"/>
        <v>117.74399999999999</v>
      </c>
      <c r="P104" s="5">
        <v>98.12</v>
      </c>
      <c r="Q104" s="8">
        <v>1177.44</v>
      </c>
      <c r="R104" s="6">
        <v>0</v>
      </c>
      <c r="S104" s="7">
        <v>3141.28</v>
      </c>
      <c r="T104" s="7">
        <v>3141.28</v>
      </c>
      <c r="U104" s="32">
        <v>3.1199999999999999E-2</v>
      </c>
    </row>
    <row r="105" spans="1:21">
      <c r="A105" s="3">
        <v>96</v>
      </c>
      <c r="B105" s="4" t="s">
        <v>115</v>
      </c>
      <c r="C105" s="5">
        <v>178.5</v>
      </c>
      <c r="D105" s="5">
        <v>191.76</v>
      </c>
      <c r="E105" s="5">
        <v>132.16999999999999</v>
      </c>
      <c r="F105" s="5">
        <v>129.71</v>
      </c>
      <c r="G105" s="5">
        <v>114.48</v>
      </c>
      <c r="H105" s="5">
        <v>87.72</v>
      </c>
      <c r="I105" s="5">
        <v>0</v>
      </c>
      <c r="J105" s="5">
        <v>0</v>
      </c>
      <c r="K105" s="5">
        <v>64.97</v>
      </c>
      <c r="L105" s="5">
        <v>106.7</v>
      </c>
      <c r="M105" s="5">
        <v>152.15</v>
      </c>
      <c r="N105" s="5">
        <v>155.57300000000001</v>
      </c>
      <c r="O105" s="5">
        <f t="shared" si="1"/>
        <v>131.37330000000003</v>
      </c>
      <c r="P105" s="5">
        <v>109.4778</v>
      </c>
      <c r="Q105" s="8">
        <v>1313.7329999999999</v>
      </c>
      <c r="R105" s="6">
        <v>0</v>
      </c>
      <c r="S105" s="7">
        <v>3581.24</v>
      </c>
      <c r="T105" s="7">
        <v>3581.24</v>
      </c>
      <c r="U105" s="32">
        <v>3.0599999999999999E-2</v>
      </c>
    </row>
    <row r="106" spans="1:21">
      <c r="A106" s="3">
        <v>97</v>
      </c>
      <c r="B106" s="4" t="s">
        <v>116</v>
      </c>
      <c r="C106" s="5">
        <v>169.93</v>
      </c>
      <c r="D106" s="5">
        <v>182.19</v>
      </c>
      <c r="E106" s="5">
        <v>126.18</v>
      </c>
      <c r="F106" s="5">
        <v>124.76</v>
      </c>
      <c r="G106" s="5">
        <v>109.7</v>
      </c>
      <c r="H106" s="5">
        <v>82.75</v>
      </c>
      <c r="I106" s="5">
        <v>0</v>
      </c>
      <c r="J106" s="5">
        <v>0</v>
      </c>
      <c r="K106" s="5">
        <v>53.67</v>
      </c>
      <c r="L106" s="5">
        <v>97.79</v>
      </c>
      <c r="M106" s="5">
        <v>151.87</v>
      </c>
      <c r="N106" s="5">
        <v>152.19</v>
      </c>
      <c r="O106" s="5">
        <f t="shared" si="1"/>
        <v>125.10300000000002</v>
      </c>
      <c r="P106" s="5">
        <v>104.2525</v>
      </c>
      <c r="Q106" s="8">
        <v>1251.03</v>
      </c>
      <c r="R106" s="6">
        <v>0</v>
      </c>
      <c r="S106" s="7">
        <v>3819</v>
      </c>
      <c r="T106" s="7">
        <v>3819</v>
      </c>
      <c r="U106" s="32">
        <v>2.7300000000000001E-2</v>
      </c>
    </row>
    <row r="107" spans="1:21">
      <c r="A107" s="3">
        <v>98</v>
      </c>
      <c r="B107" s="4" t="s">
        <v>117</v>
      </c>
      <c r="C107" s="5">
        <v>158.69999999999999</v>
      </c>
      <c r="D107" s="5">
        <v>170.26</v>
      </c>
      <c r="E107" s="5">
        <v>118.72</v>
      </c>
      <c r="F107" s="5">
        <v>116.56</v>
      </c>
      <c r="G107" s="5">
        <v>103.59</v>
      </c>
      <c r="H107" s="5">
        <v>80.45</v>
      </c>
      <c r="I107" s="5">
        <v>0</v>
      </c>
      <c r="J107" s="5">
        <v>0</v>
      </c>
      <c r="K107" s="5">
        <v>49.795000000000002</v>
      </c>
      <c r="L107" s="5">
        <v>91.49</v>
      </c>
      <c r="M107" s="5">
        <v>142.72</v>
      </c>
      <c r="N107" s="5">
        <v>142.899</v>
      </c>
      <c r="O107" s="5">
        <f t="shared" si="1"/>
        <v>117.51840000000001</v>
      </c>
      <c r="P107" s="5">
        <v>97.932000000000002</v>
      </c>
      <c r="Q107" s="8">
        <v>1175.184</v>
      </c>
      <c r="R107" s="6">
        <v>0</v>
      </c>
      <c r="S107" s="7">
        <v>3609.6</v>
      </c>
      <c r="T107" s="7">
        <v>3609.6</v>
      </c>
      <c r="U107" s="32">
        <v>2.7099999999999999E-2</v>
      </c>
    </row>
    <row r="108" spans="1:21">
      <c r="A108" s="3">
        <v>99</v>
      </c>
      <c r="B108" s="4" t="s">
        <v>118</v>
      </c>
      <c r="C108" s="5">
        <v>83.46</v>
      </c>
      <c r="D108" s="5">
        <v>89.89</v>
      </c>
      <c r="E108" s="5">
        <v>61.76</v>
      </c>
      <c r="F108" s="5">
        <v>59.89</v>
      </c>
      <c r="G108" s="5">
        <v>53.37</v>
      </c>
      <c r="H108" s="5">
        <v>41.3</v>
      </c>
      <c r="I108" s="5">
        <v>0</v>
      </c>
      <c r="J108" s="5">
        <v>0</v>
      </c>
      <c r="K108" s="5">
        <v>29.56</v>
      </c>
      <c r="L108" s="5">
        <v>47.5</v>
      </c>
      <c r="M108" s="5">
        <v>72.78</v>
      </c>
      <c r="N108" s="5">
        <v>74.165999999999997</v>
      </c>
      <c r="O108" s="5">
        <f t="shared" si="1"/>
        <v>61.367599999999996</v>
      </c>
      <c r="P108" s="5">
        <v>51.139699999999998</v>
      </c>
      <c r="Q108" s="5">
        <v>613.67600000000004</v>
      </c>
      <c r="R108" s="6">
        <v>0</v>
      </c>
      <c r="S108" s="7">
        <v>2241.8000000000002</v>
      </c>
      <c r="T108" s="7">
        <v>2241.8000000000002</v>
      </c>
      <c r="U108" s="32">
        <v>2.2800000000000001E-2</v>
      </c>
    </row>
    <row r="109" spans="1:21">
      <c r="A109" s="3">
        <v>100</v>
      </c>
      <c r="B109" s="4" t="s">
        <v>119</v>
      </c>
      <c r="C109" s="5">
        <v>402.96</v>
      </c>
      <c r="D109" s="5">
        <v>432.2</v>
      </c>
      <c r="E109" s="5">
        <v>310.10000000000002</v>
      </c>
      <c r="F109" s="5">
        <v>308.52999999999997</v>
      </c>
      <c r="G109" s="5">
        <v>261.83</v>
      </c>
      <c r="H109" s="5">
        <v>195.24</v>
      </c>
      <c r="I109" s="5">
        <v>0</v>
      </c>
      <c r="J109" s="5">
        <v>0</v>
      </c>
      <c r="K109" s="5">
        <v>138.08000000000001</v>
      </c>
      <c r="L109" s="5">
        <v>232.53</v>
      </c>
      <c r="M109" s="5">
        <v>369.45</v>
      </c>
      <c r="N109" s="5">
        <v>377.197</v>
      </c>
      <c r="O109" s="5">
        <f t="shared" si="1"/>
        <v>302.81170000000003</v>
      </c>
      <c r="P109" s="5">
        <v>252.34309999999999</v>
      </c>
      <c r="Q109" s="8">
        <v>3028.1170000000002</v>
      </c>
      <c r="R109" s="6">
        <v>39.9</v>
      </c>
      <c r="S109" s="7">
        <v>6567.03</v>
      </c>
      <c r="T109" s="7">
        <v>6606.93</v>
      </c>
      <c r="U109" s="32">
        <v>3.8199999999999998E-2</v>
      </c>
    </row>
    <row r="110" spans="1:21">
      <c r="A110" s="3">
        <v>101</v>
      </c>
      <c r="B110" s="4" t="s">
        <v>120</v>
      </c>
      <c r="C110" s="5">
        <v>202.69</v>
      </c>
      <c r="D110" s="5">
        <v>210.61</v>
      </c>
      <c r="E110" s="5">
        <v>147.88999999999999</v>
      </c>
      <c r="F110" s="5">
        <v>149.79</v>
      </c>
      <c r="G110" s="5">
        <v>149.79</v>
      </c>
      <c r="H110" s="5">
        <v>98.09</v>
      </c>
      <c r="I110" s="5">
        <v>0</v>
      </c>
      <c r="J110" s="5">
        <v>0</v>
      </c>
      <c r="K110" s="5">
        <v>70.19</v>
      </c>
      <c r="L110" s="5">
        <v>120.057</v>
      </c>
      <c r="M110" s="5">
        <v>186.78</v>
      </c>
      <c r="N110" s="5">
        <v>158.4</v>
      </c>
      <c r="O110" s="5">
        <f t="shared" si="1"/>
        <v>149.42869999999999</v>
      </c>
      <c r="P110" s="5">
        <v>124.5239</v>
      </c>
      <c r="Q110" s="8">
        <v>1494.287</v>
      </c>
      <c r="R110" s="6">
        <v>906.2</v>
      </c>
      <c r="S110" s="7">
        <v>3770.3</v>
      </c>
      <c r="T110" s="7">
        <v>4676.5</v>
      </c>
      <c r="U110" s="32">
        <v>2.6599999999999999E-2</v>
      </c>
    </row>
    <row r="111" spans="1:21">
      <c r="A111" s="3">
        <v>102</v>
      </c>
      <c r="B111" s="4" t="s">
        <v>121</v>
      </c>
      <c r="C111" s="5">
        <v>96.35</v>
      </c>
      <c r="D111" s="5">
        <v>100.05</v>
      </c>
      <c r="E111" s="5">
        <v>69.8</v>
      </c>
      <c r="F111" s="5">
        <v>67.11</v>
      </c>
      <c r="G111" s="5">
        <v>59.5</v>
      </c>
      <c r="H111" s="5">
        <v>44.39</v>
      </c>
      <c r="I111" s="5">
        <v>0</v>
      </c>
      <c r="J111" s="5">
        <v>0</v>
      </c>
      <c r="K111" s="5">
        <v>29.49</v>
      </c>
      <c r="L111" s="5">
        <v>56.64</v>
      </c>
      <c r="M111" s="5">
        <v>87.32</v>
      </c>
      <c r="N111" s="5">
        <v>87.73</v>
      </c>
      <c r="O111" s="5">
        <f t="shared" si="1"/>
        <v>69.838000000000008</v>
      </c>
      <c r="P111" s="5">
        <v>58.198300000000003</v>
      </c>
      <c r="Q111" s="5">
        <v>698.38</v>
      </c>
      <c r="R111" s="6">
        <v>453.98</v>
      </c>
      <c r="S111" s="7">
        <v>1864.1</v>
      </c>
      <c r="T111" s="7">
        <v>2318.08</v>
      </c>
      <c r="U111" s="32">
        <v>2.5100000000000001E-2</v>
      </c>
    </row>
    <row r="112" spans="1:21">
      <c r="A112" s="3">
        <v>103</v>
      </c>
      <c r="B112" s="4" t="s">
        <v>122</v>
      </c>
      <c r="C112" s="5">
        <v>252.69</v>
      </c>
      <c r="D112" s="5">
        <v>266.16000000000003</v>
      </c>
      <c r="E112" s="5">
        <v>185.83</v>
      </c>
      <c r="F112" s="5">
        <v>181.21</v>
      </c>
      <c r="G112" s="5">
        <v>161.74</v>
      </c>
      <c r="H112" s="5">
        <v>122.42</v>
      </c>
      <c r="I112" s="5">
        <v>0</v>
      </c>
      <c r="J112" s="5">
        <v>0</v>
      </c>
      <c r="K112" s="5">
        <v>64.912000000000006</v>
      </c>
      <c r="L112" s="5">
        <v>137.49</v>
      </c>
      <c r="M112" s="5">
        <v>193.51</v>
      </c>
      <c r="N112" s="5">
        <v>213.53</v>
      </c>
      <c r="O112" s="5">
        <f t="shared" si="1"/>
        <v>177.94920000000002</v>
      </c>
      <c r="P112" s="5">
        <v>148.291</v>
      </c>
      <c r="Q112" s="8">
        <v>1779.492</v>
      </c>
      <c r="R112" s="6">
        <v>889.5</v>
      </c>
      <c r="S112" s="7">
        <v>3876.9</v>
      </c>
      <c r="T112" s="7">
        <v>4766.3999999999996</v>
      </c>
      <c r="U112" s="32">
        <v>3.1099999999999999E-2</v>
      </c>
    </row>
    <row r="113" spans="1:21">
      <c r="A113" s="3">
        <v>104</v>
      </c>
      <c r="B113" s="4" t="s">
        <v>123</v>
      </c>
      <c r="C113" s="5">
        <v>233.01</v>
      </c>
      <c r="D113" s="5">
        <v>225.24</v>
      </c>
      <c r="E113" s="5">
        <v>155.31</v>
      </c>
      <c r="F113" s="5">
        <v>159.94</v>
      </c>
      <c r="G113" s="5">
        <v>149.47</v>
      </c>
      <c r="H113" s="5">
        <v>114.15</v>
      </c>
      <c r="I113" s="5">
        <v>0</v>
      </c>
      <c r="J113" s="5">
        <v>0</v>
      </c>
      <c r="K113" s="5">
        <v>54.16</v>
      </c>
      <c r="L113" s="5">
        <v>105.87</v>
      </c>
      <c r="M113" s="5">
        <v>156.56</v>
      </c>
      <c r="N113" s="5">
        <v>157.33000000000001</v>
      </c>
      <c r="O113" s="5">
        <f t="shared" si="1"/>
        <v>151.10399999999998</v>
      </c>
      <c r="P113" s="5">
        <v>125.92</v>
      </c>
      <c r="Q113" s="8">
        <v>1511.04</v>
      </c>
      <c r="R113" s="6">
        <v>408</v>
      </c>
      <c r="S113" s="7">
        <v>4967.1000000000004</v>
      </c>
      <c r="T113" s="7">
        <v>5375.1</v>
      </c>
      <c r="U113" s="32">
        <v>2.3400000000000001E-2</v>
      </c>
    </row>
    <row r="114" spans="1:21">
      <c r="A114" s="3">
        <v>105</v>
      </c>
      <c r="B114" s="4" t="s">
        <v>124</v>
      </c>
      <c r="C114" s="5">
        <v>219.3</v>
      </c>
      <c r="D114" s="5">
        <v>234.06</v>
      </c>
      <c r="E114" s="5">
        <v>162.53</v>
      </c>
      <c r="F114" s="5">
        <v>158.97</v>
      </c>
      <c r="G114" s="5">
        <v>141.38999999999999</v>
      </c>
      <c r="H114" s="5">
        <v>105.32</v>
      </c>
      <c r="I114" s="5">
        <v>0</v>
      </c>
      <c r="J114" s="5">
        <v>0</v>
      </c>
      <c r="K114" s="5">
        <v>66.59</v>
      </c>
      <c r="L114" s="5">
        <v>143.0172</v>
      </c>
      <c r="M114" s="5">
        <v>176.63</v>
      </c>
      <c r="N114" s="5">
        <v>185.05</v>
      </c>
      <c r="O114" s="5">
        <f t="shared" si="1"/>
        <v>159.28571999999997</v>
      </c>
      <c r="P114" s="5">
        <v>132.7381</v>
      </c>
      <c r="Q114" s="8">
        <v>1592.8571999999999</v>
      </c>
      <c r="R114" s="6">
        <v>0</v>
      </c>
      <c r="S114" s="7">
        <v>4120.13</v>
      </c>
      <c r="T114" s="7">
        <v>4120.13</v>
      </c>
      <c r="U114" s="32">
        <v>3.2199999999999999E-2</v>
      </c>
    </row>
    <row r="115" spans="1:21">
      <c r="A115" s="3">
        <v>106</v>
      </c>
      <c r="B115" s="4" t="s">
        <v>125</v>
      </c>
      <c r="C115" s="5">
        <v>220.53</v>
      </c>
      <c r="D115" s="5">
        <v>238.14</v>
      </c>
      <c r="E115" s="5">
        <v>164.28</v>
      </c>
      <c r="F115" s="5">
        <v>163.32</v>
      </c>
      <c r="G115" s="5">
        <v>144.11000000000001</v>
      </c>
      <c r="H115" s="5">
        <v>110.46</v>
      </c>
      <c r="I115" s="5">
        <v>0</v>
      </c>
      <c r="J115" s="5">
        <v>0</v>
      </c>
      <c r="K115" s="5">
        <v>69.84</v>
      </c>
      <c r="L115" s="5">
        <v>125.61</v>
      </c>
      <c r="M115" s="5">
        <v>185.35</v>
      </c>
      <c r="N115" s="5">
        <v>189.3</v>
      </c>
      <c r="O115" s="5">
        <f t="shared" si="1"/>
        <v>161.09399999999997</v>
      </c>
      <c r="P115" s="5">
        <v>134.245</v>
      </c>
      <c r="Q115" s="8">
        <v>1610.94</v>
      </c>
      <c r="R115" s="6">
        <v>0</v>
      </c>
      <c r="S115" s="7">
        <v>4025.83</v>
      </c>
      <c r="T115" s="7">
        <v>4025.83</v>
      </c>
      <c r="U115" s="32">
        <v>3.3300000000000003E-2</v>
      </c>
    </row>
    <row r="116" spans="1:21">
      <c r="A116" s="3">
        <v>107</v>
      </c>
      <c r="B116" s="4" t="s">
        <v>126</v>
      </c>
      <c r="C116" s="5">
        <v>252.51</v>
      </c>
      <c r="D116" s="5">
        <v>270.08999999999997</v>
      </c>
      <c r="E116" s="5">
        <v>188.27</v>
      </c>
      <c r="F116" s="5">
        <v>187.98</v>
      </c>
      <c r="G116" s="5">
        <v>166.87</v>
      </c>
      <c r="H116" s="5">
        <v>132.22</v>
      </c>
      <c r="I116" s="5">
        <v>0</v>
      </c>
      <c r="J116" s="5">
        <v>0</v>
      </c>
      <c r="K116" s="5">
        <v>81.69</v>
      </c>
      <c r="L116" s="5">
        <v>151.07</v>
      </c>
      <c r="M116" s="5">
        <v>170.37</v>
      </c>
      <c r="N116" s="5">
        <v>164.56</v>
      </c>
      <c r="O116" s="5">
        <f t="shared" si="1"/>
        <v>176.56299999999996</v>
      </c>
      <c r="P116" s="5">
        <v>147.13579999999999</v>
      </c>
      <c r="Q116" s="8">
        <v>1765.63</v>
      </c>
      <c r="R116" s="6">
        <v>0</v>
      </c>
      <c r="S116" s="7">
        <v>4077.48</v>
      </c>
      <c r="T116" s="7">
        <v>4077.48</v>
      </c>
      <c r="U116" s="32">
        <v>3.61E-2</v>
      </c>
    </row>
    <row r="117" spans="1:21">
      <c r="A117" s="3">
        <v>108</v>
      </c>
      <c r="B117" s="4" t="s">
        <v>127</v>
      </c>
      <c r="C117" s="5">
        <v>213.06</v>
      </c>
      <c r="D117" s="5">
        <v>225.49</v>
      </c>
      <c r="E117" s="5">
        <v>154.28</v>
      </c>
      <c r="F117" s="5">
        <v>150.88</v>
      </c>
      <c r="G117" s="5">
        <v>133.33000000000001</v>
      </c>
      <c r="H117" s="5">
        <v>102.29</v>
      </c>
      <c r="I117" s="5">
        <v>0</v>
      </c>
      <c r="J117" s="5">
        <v>0</v>
      </c>
      <c r="K117" s="5">
        <v>65.069999999999993</v>
      </c>
      <c r="L117" s="5">
        <v>120.13</v>
      </c>
      <c r="M117" s="5">
        <v>171.21</v>
      </c>
      <c r="N117" s="5">
        <v>169.5</v>
      </c>
      <c r="O117" s="5">
        <f t="shared" si="1"/>
        <v>150.52400000000003</v>
      </c>
      <c r="P117" s="5">
        <v>125.4367</v>
      </c>
      <c r="Q117" s="8">
        <v>1505.24</v>
      </c>
      <c r="R117" s="6">
        <v>122.7</v>
      </c>
      <c r="S117" s="7">
        <v>3946.83</v>
      </c>
      <c r="T117" s="7">
        <v>4069.53</v>
      </c>
      <c r="U117" s="32">
        <v>3.0800000000000001E-2</v>
      </c>
    </row>
    <row r="118" spans="1:21">
      <c r="A118" s="3">
        <v>109</v>
      </c>
      <c r="B118" s="4" t="s">
        <v>128</v>
      </c>
      <c r="C118" s="5">
        <v>331.43</v>
      </c>
      <c r="D118" s="5">
        <v>344.4</v>
      </c>
      <c r="E118" s="5">
        <v>346.34</v>
      </c>
      <c r="F118" s="5">
        <v>335.70979999999997</v>
      </c>
      <c r="G118" s="5">
        <v>223.73</v>
      </c>
      <c r="H118" s="5">
        <v>155.94200000000001</v>
      </c>
      <c r="I118" s="5">
        <v>0</v>
      </c>
      <c r="J118" s="5">
        <v>0</v>
      </c>
      <c r="K118" s="5">
        <v>102.97</v>
      </c>
      <c r="L118" s="5">
        <v>201.91</v>
      </c>
      <c r="M118" s="5">
        <v>268.66000000000003</v>
      </c>
      <c r="N118" s="5">
        <v>294.64</v>
      </c>
      <c r="O118" s="5">
        <f t="shared" si="1"/>
        <v>260.57317999999998</v>
      </c>
      <c r="P118" s="5">
        <v>217.14429999999999</v>
      </c>
      <c r="Q118" s="8">
        <v>2605.7318</v>
      </c>
      <c r="R118" s="6">
        <v>934.71</v>
      </c>
      <c r="S118" s="7">
        <v>5834.73</v>
      </c>
      <c r="T118" s="7">
        <v>6769.44</v>
      </c>
      <c r="U118" s="32">
        <v>3.2099999999999997E-2</v>
      </c>
    </row>
    <row r="119" spans="1:21">
      <c r="A119" s="3">
        <v>110</v>
      </c>
      <c r="B119" s="4" t="s">
        <v>129</v>
      </c>
      <c r="C119" s="5">
        <v>202.69</v>
      </c>
      <c r="D119" s="5">
        <v>217.69</v>
      </c>
      <c r="E119" s="5">
        <v>150.24</v>
      </c>
      <c r="F119" s="5">
        <v>172.5967</v>
      </c>
      <c r="G119" s="5">
        <v>121.5</v>
      </c>
      <c r="H119" s="5">
        <v>100.22</v>
      </c>
      <c r="I119" s="5">
        <v>0</v>
      </c>
      <c r="J119" s="5">
        <v>0</v>
      </c>
      <c r="K119" s="5">
        <v>65.05</v>
      </c>
      <c r="L119" s="5">
        <v>116.22</v>
      </c>
      <c r="M119" s="5">
        <v>168.13</v>
      </c>
      <c r="N119" s="5">
        <v>169.57</v>
      </c>
      <c r="O119" s="5">
        <f t="shared" si="1"/>
        <v>148.39066999999997</v>
      </c>
      <c r="P119" s="5">
        <v>123.6589</v>
      </c>
      <c r="Q119" s="8">
        <v>1483.9067</v>
      </c>
      <c r="R119" s="6">
        <v>125.5</v>
      </c>
      <c r="S119" s="7">
        <v>3985.29</v>
      </c>
      <c r="T119" s="7">
        <v>4110.79</v>
      </c>
      <c r="U119" s="32">
        <v>3.0099999999999998E-2</v>
      </c>
    </row>
    <row r="120" spans="1:21">
      <c r="A120" s="3">
        <v>111</v>
      </c>
      <c r="B120" s="4" t="s">
        <v>130</v>
      </c>
      <c r="C120" s="5">
        <v>254.09</v>
      </c>
      <c r="D120" s="5">
        <v>276.63</v>
      </c>
      <c r="E120" s="5">
        <v>193.63</v>
      </c>
      <c r="F120" s="5">
        <v>186.35</v>
      </c>
      <c r="G120" s="5">
        <v>164.28</v>
      </c>
      <c r="H120" s="5">
        <v>131.30000000000001</v>
      </c>
      <c r="I120" s="5">
        <v>0</v>
      </c>
      <c r="J120" s="5">
        <v>0</v>
      </c>
      <c r="K120" s="5">
        <v>86.59</v>
      </c>
      <c r="L120" s="5">
        <v>155.54</v>
      </c>
      <c r="M120" s="5">
        <v>215.08</v>
      </c>
      <c r="N120" s="5">
        <v>218.8</v>
      </c>
      <c r="O120" s="5">
        <f t="shared" si="1"/>
        <v>188.22899999999998</v>
      </c>
      <c r="P120" s="5">
        <v>156.85749999999999</v>
      </c>
      <c r="Q120" s="8">
        <v>1882.29</v>
      </c>
      <c r="R120" s="6">
        <v>0</v>
      </c>
      <c r="S120" s="7">
        <v>6045.32</v>
      </c>
      <c r="T120" s="7">
        <v>6045.32</v>
      </c>
      <c r="U120" s="32">
        <v>2.5899999999999999E-2</v>
      </c>
    </row>
    <row r="121" spans="1:21">
      <c r="A121" s="3">
        <v>112</v>
      </c>
      <c r="B121" s="4" t="s">
        <v>131</v>
      </c>
      <c r="C121" s="5">
        <v>259.83</v>
      </c>
      <c r="D121" s="5">
        <v>204.14</v>
      </c>
      <c r="E121" s="5">
        <v>189.52</v>
      </c>
      <c r="F121" s="5">
        <v>189.98</v>
      </c>
      <c r="G121" s="5">
        <v>171.26</v>
      </c>
      <c r="H121" s="5">
        <v>140.72999999999999</v>
      </c>
      <c r="I121" s="5">
        <v>0</v>
      </c>
      <c r="J121" s="5">
        <v>0</v>
      </c>
      <c r="K121" s="5">
        <v>83.37</v>
      </c>
      <c r="L121" s="5">
        <v>159.6</v>
      </c>
      <c r="M121" s="5">
        <v>209.42</v>
      </c>
      <c r="N121" s="5">
        <v>219.78</v>
      </c>
      <c r="O121" s="5">
        <f t="shared" si="1"/>
        <v>182.76299999999998</v>
      </c>
      <c r="P121" s="5">
        <v>152.30250000000001</v>
      </c>
      <c r="Q121" s="8">
        <v>1827.63</v>
      </c>
      <c r="R121" s="6">
        <v>91.1</v>
      </c>
      <c r="S121" s="7">
        <v>5454.51</v>
      </c>
      <c r="T121" s="7">
        <v>5545.61</v>
      </c>
      <c r="U121" s="32">
        <v>2.75E-2</v>
      </c>
    </row>
    <row r="122" spans="1:21">
      <c r="A122" s="3">
        <v>113</v>
      </c>
      <c r="B122" s="4" t="s">
        <v>132</v>
      </c>
      <c r="C122" s="5">
        <v>174.29</v>
      </c>
      <c r="D122" s="5">
        <v>187.33</v>
      </c>
      <c r="E122" s="5">
        <v>129.80000000000001</v>
      </c>
      <c r="F122" s="5">
        <v>129.16</v>
      </c>
      <c r="G122" s="5">
        <v>111.51</v>
      </c>
      <c r="H122" s="5">
        <v>85.16</v>
      </c>
      <c r="I122" s="5">
        <v>0</v>
      </c>
      <c r="J122" s="5">
        <v>0</v>
      </c>
      <c r="K122" s="5">
        <v>58.76</v>
      </c>
      <c r="L122" s="5">
        <v>100.88</v>
      </c>
      <c r="M122" s="5">
        <v>146.97</v>
      </c>
      <c r="N122" s="5">
        <v>148.65</v>
      </c>
      <c r="O122" s="5">
        <f t="shared" si="1"/>
        <v>127.251</v>
      </c>
      <c r="P122" s="5">
        <v>106.0425</v>
      </c>
      <c r="Q122" s="8">
        <v>1272.51</v>
      </c>
      <c r="R122" s="6">
        <v>53.4</v>
      </c>
      <c r="S122" s="7">
        <v>3558.87</v>
      </c>
      <c r="T122" s="7">
        <v>3612.27</v>
      </c>
      <c r="U122" s="32">
        <v>2.9399999999999999E-2</v>
      </c>
    </row>
    <row r="123" spans="1:21">
      <c r="A123" s="3">
        <v>114</v>
      </c>
      <c r="B123" s="4" t="s">
        <v>133</v>
      </c>
      <c r="C123" s="5">
        <v>216.78</v>
      </c>
      <c r="D123" s="5">
        <v>231.78</v>
      </c>
      <c r="E123" s="5">
        <v>160.41999999999999</v>
      </c>
      <c r="F123" s="5">
        <v>160.02000000000001</v>
      </c>
      <c r="G123" s="5">
        <v>143.38</v>
      </c>
      <c r="H123" s="5">
        <v>107</v>
      </c>
      <c r="I123" s="5">
        <v>0</v>
      </c>
      <c r="J123" s="5">
        <v>0</v>
      </c>
      <c r="K123" s="5">
        <v>68.22</v>
      </c>
      <c r="L123" s="5">
        <v>126.75</v>
      </c>
      <c r="M123" s="5">
        <v>181.08</v>
      </c>
      <c r="N123" s="5">
        <v>180.8</v>
      </c>
      <c r="O123" s="5">
        <f t="shared" si="1"/>
        <v>157.62299999999999</v>
      </c>
      <c r="P123" s="5">
        <v>131.35249999999999</v>
      </c>
      <c r="Q123" s="8">
        <v>1576.23</v>
      </c>
      <c r="R123" s="6">
        <v>0</v>
      </c>
      <c r="S123" s="7">
        <v>4136.3999999999996</v>
      </c>
      <c r="T123" s="7">
        <v>4136.3999999999996</v>
      </c>
      <c r="U123" s="32">
        <v>3.1800000000000002E-2</v>
      </c>
    </row>
    <row r="124" spans="1:21">
      <c r="A124" s="3">
        <v>115</v>
      </c>
      <c r="B124" s="4" t="s">
        <v>134</v>
      </c>
      <c r="C124" s="5">
        <v>181.38</v>
      </c>
      <c r="D124" s="5">
        <v>215.15</v>
      </c>
      <c r="E124" s="5">
        <v>137.32</v>
      </c>
      <c r="F124" s="5">
        <v>134.97</v>
      </c>
      <c r="G124" s="5">
        <v>122.62</v>
      </c>
      <c r="H124" s="5">
        <v>95.06</v>
      </c>
      <c r="I124" s="5">
        <v>0</v>
      </c>
      <c r="J124" s="5">
        <v>0</v>
      </c>
      <c r="K124" s="5">
        <v>34.619999999999997</v>
      </c>
      <c r="L124" s="5">
        <v>34.619999999999997</v>
      </c>
      <c r="M124" s="5">
        <v>156.97999999999999</v>
      </c>
      <c r="N124" s="5">
        <v>158.94999999999999</v>
      </c>
      <c r="O124" s="5">
        <f t="shared" si="1"/>
        <v>127.167</v>
      </c>
      <c r="P124" s="5">
        <v>105.9725</v>
      </c>
      <c r="Q124" s="8">
        <v>1271.67</v>
      </c>
      <c r="R124" s="6">
        <v>0</v>
      </c>
      <c r="S124" s="7">
        <v>3620.54</v>
      </c>
      <c r="T124" s="7">
        <v>3620.54</v>
      </c>
      <c r="U124" s="32">
        <v>2.93E-2</v>
      </c>
    </row>
    <row r="125" spans="1:21">
      <c r="A125" s="3">
        <v>116</v>
      </c>
      <c r="B125" s="4" t="s">
        <v>135</v>
      </c>
      <c r="C125" s="5">
        <v>199.72</v>
      </c>
      <c r="D125" s="5">
        <v>214.56</v>
      </c>
      <c r="E125" s="5">
        <v>148.16999999999999</v>
      </c>
      <c r="F125" s="5">
        <v>145.16999999999999</v>
      </c>
      <c r="G125" s="5">
        <v>130.38</v>
      </c>
      <c r="H125" s="5">
        <v>97.17</v>
      </c>
      <c r="I125" s="5">
        <v>0</v>
      </c>
      <c r="J125" s="5">
        <v>0</v>
      </c>
      <c r="K125" s="5">
        <v>52.63</v>
      </c>
      <c r="L125" s="5">
        <v>102.06</v>
      </c>
      <c r="M125" s="5">
        <v>168.17</v>
      </c>
      <c r="N125" s="5">
        <v>171.11</v>
      </c>
      <c r="O125" s="5">
        <f t="shared" si="1"/>
        <v>142.91399999999999</v>
      </c>
      <c r="P125" s="5">
        <v>119.095</v>
      </c>
      <c r="Q125" s="8">
        <v>1429.14</v>
      </c>
      <c r="R125" s="6">
        <v>0</v>
      </c>
      <c r="S125" s="7">
        <v>3587.1</v>
      </c>
      <c r="T125" s="7">
        <v>3587.1</v>
      </c>
      <c r="U125" s="32">
        <v>3.32E-2</v>
      </c>
    </row>
    <row r="126" spans="1:21">
      <c r="A126" s="3">
        <v>117</v>
      </c>
      <c r="B126" s="4" t="s">
        <v>136</v>
      </c>
      <c r="C126" s="5">
        <v>155.31</v>
      </c>
      <c r="D126" s="5">
        <v>169.51</v>
      </c>
      <c r="E126" s="5">
        <v>117.78</v>
      </c>
      <c r="F126" s="5">
        <v>115.71</v>
      </c>
      <c r="G126" s="5">
        <v>104.99</v>
      </c>
      <c r="H126" s="5">
        <v>81.760000000000005</v>
      </c>
      <c r="I126" s="5">
        <v>0</v>
      </c>
      <c r="J126" s="5">
        <v>0</v>
      </c>
      <c r="K126" s="5">
        <v>49.97</v>
      </c>
      <c r="L126" s="5">
        <v>98.22</v>
      </c>
      <c r="M126" s="5">
        <v>142.91999999999999</v>
      </c>
      <c r="N126" s="5">
        <v>134.31</v>
      </c>
      <c r="O126" s="5">
        <f t="shared" si="1"/>
        <v>117.048</v>
      </c>
      <c r="P126" s="5">
        <v>97.54</v>
      </c>
      <c r="Q126" s="8">
        <v>1170.48</v>
      </c>
      <c r="R126" s="6">
        <v>0</v>
      </c>
      <c r="S126" s="7">
        <v>3168.81</v>
      </c>
      <c r="T126" s="7">
        <v>3168.81</v>
      </c>
      <c r="U126" s="32">
        <v>3.0800000000000001E-2</v>
      </c>
    </row>
    <row r="127" spans="1:21">
      <c r="A127" s="3">
        <v>118</v>
      </c>
      <c r="B127" s="4" t="s">
        <v>137</v>
      </c>
      <c r="C127" s="5">
        <v>197.61</v>
      </c>
      <c r="D127" s="5">
        <v>211.79</v>
      </c>
      <c r="E127" s="5">
        <v>147.03</v>
      </c>
      <c r="F127" s="5">
        <v>145.22</v>
      </c>
      <c r="G127" s="5">
        <v>131.04</v>
      </c>
      <c r="H127" s="5">
        <v>98.16</v>
      </c>
      <c r="I127" s="5">
        <v>0</v>
      </c>
      <c r="J127" s="5">
        <v>0</v>
      </c>
      <c r="K127" s="5">
        <v>61.18</v>
      </c>
      <c r="L127" s="5">
        <v>109.5</v>
      </c>
      <c r="M127" s="5">
        <v>174</v>
      </c>
      <c r="N127" s="5">
        <v>165.9</v>
      </c>
      <c r="O127" s="5">
        <f t="shared" si="1"/>
        <v>144.14299999999997</v>
      </c>
      <c r="P127" s="5">
        <v>120.11920000000001</v>
      </c>
      <c r="Q127" s="8">
        <v>1441.43</v>
      </c>
      <c r="R127" s="6">
        <v>0</v>
      </c>
      <c r="S127" s="7">
        <v>3563.39</v>
      </c>
      <c r="T127" s="7">
        <v>3563.39</v>
      </c>
      <c r="U127" s="32">
        <v>3.3700000000000001E-2</v>
      </c>
    </row>
    <row r="128" spans="1:21">
      <c r="A128" s="3">
        <v>119</v>
      </c>
      <c r="B128" s="4" t="s">
        <v>138</v>
      </c>
      <c r="C128" s="5">
        <v>298.61</v>
      </c>
      <c r="D128" s="5">
        <v>320.85000000000002</v>
      </c>
      <c r="E128" s="5">
        <v>222.36</v>
      </c>
      <c r="F128" s="5">
        <v>217.55</v>
      </c>
      <c r="G128" s="5">
        <v>194.63</v>
      </c>
      <c r="H128" s="5">
        <v>150.38999999999999</v>
      </c>
      <c r="I128" s="5">
        <v>0</v>
      </c>
      <c r="J128" s="5">
        <v>0</v>
      </c>
      <c r="K128" s="5">
        <v>76.62</v>
      </c>
      <c r="L128" s="5">
        <v>155.03</v>
      </c>
      <c r="M128" s="5">
        <v>238.95</v>
      </c>
      <c r="N128" s="5">
        <v>259.47000000000003</v>
      </c>
      <c r="O128" s="5">
        <f t="shared" si="1"/>
        <v>213.446</v>
      </c>
      <c r="P128" s="5">
        <v>177.8717</v>
      </c>
      <c r="Q128" s="8">
        <v>2134.46</v>
      </c>
      <c r="R128" s="6">
        <v>0</v>
      </c>
      <c r="S128" s="7">
        <v>5596.35</v>
      </c>
      <c r="T128" s="7">
        <v>5596.35</v>
      </c>
      <c r="U128" s="32">
        <v>3.1800000000000002E-2</v>
      </c>
    </row>
    <row r="129" spans="1:21">
      <c r="A129" s="3">
        <v>120</v>
      </c>
      <c r="B129" s="4" t="s">
        <v>139</v>
      </c>
      <c r="C129" s="5">
        <v>158.32</v>
      </c>
      <c r="D129" s="5">
        <v>182.14</v>
      </c>
      <c r="E129" s="5">
        <v>140.04</v>
      </c>
      <c r="F129" s="5">
        <v>136.13999999999999</v>
      </c>
      <c r="G129" s="5">
        <v>120.54</v>
      </c>
      <c r="H129" s="5">
        <v>90.34</v>
      </c>
      <c r="I129" s="5">
        <v>0</v>
      </c>
      <c r="J129" s="5">
        <v>0</v>
      </c>
      <c r="K129" s="5">
        <v>47.55</v>
      </c>
      <c r="L129" s="5">
        <v>101.68</v>
      </c>
      <c r="M129" s="5">
        <v>154.15</v>
      </c>
      <c r="N129" s="5">
        <v>169.53</v>
      </c>
      <c r="O129" s="5">
        <f t="shared" si="1"/>
        <v>130.04300000000001</v>
      </c>
      <c r="P129" s="5">
        <v>108.36920000000001</v>
      </c>
      <c r="Q129" s="8">
        <v>1300.43</v>
      </c>
      <c r="R129" s="6">
        <v>0</v>
      </c>
      <c r="S129" s="7">
        <v>3589.6</v>
      </c>
      <c r="T129" s="7">
        <v>3589.6</v>
      </c>
      <c r="U129" s="32">
        <v>3.0200000000000001E-2</v>
      </c>
    </row>
    <row r="130" spans="1:21">
      <c r="A130" s="3">
        <v>121</v>
      </c>
      <c r="B130" s="4" t="s">
        <v>140</v>
      </c>
      <c r="C130" s="5">
        <v>181.47</v>
      </c>
      <c r="D130" s="5">
        <v>196.45</v>
      </c>
      <c r="E130" s="5">
        <v>134.77000000000001</v>
      </c>
      <c r="F130" s="5">
        <v>132.94999999999999</v>
      </c>
      <c r="G130" s="5">
        <v>119.73</v>
      </c>
      <c r="H130" s="5">
        <v>92.52</v>
      </c>
      <c r="I130" s="5">
        <v>0</v>
      </c>
      <c r="J130" s="5">
        <v>0</v>
      </c>
      <c r="K130" s="5">
        <v>59.05</v>
      </c>
      <c r="L130" s="5">
        <v>94.46</v>
      </c>
      <c r="M130" s="5">
        <v>167.58</v>
      </c>
      <c r="N130" s="5">
        <v>158.97</v>
      </c>
      <c r="O130" s="5">
        <f t="shared" si="1"/>
        <v>133.79499999999999</v>
      </c>
      <c r="P130" s="5">
        <v>111.4958</v>
      </c>
      <c r="Q130" s="8">
        <v>1337.95</v>
      </c>
      <c r="R130" s="6">
        <v>0</v>
      </c>
      <c r="S130" s="7">
        <v>3560.9</v>
      </c>
      <c r="T130" s="7">
        <v>3560.9</v>
      </c>
      <c r="U130" s="32">
        <v>3.1300000000000001E-2</v>
      </c>
    </row>
    <row r="131" spans="1:21">
      <c r="A131" s="3">
        <v>122</v>
      </c>
      <c r="B131" s="4" t="s">
        <v>141</v>
      </c>
      <c r="C131" s="5">
        <v>311.94</v>
      </c>
      <c r="D131" s="5">
        <v>326.82</v>
      </c>
      <c r="E131" s="5">
        <v>204.44</v>
      </c>
      <c r="F131" s="5">
        <v>206.57</v>
      </c>
      <c r="G131" s="5">
        <v>186.69</v>
      </c>
      <c r="H131" s="5">
        <v>141.79</v>
      </c>
      <c r="I131" s="5">
        <v>0</v>
      </c>
      <c r="J131" s="5">
        <v>0</v>
      </c>
      <c r="K131" s="5">
        <v>94.64</v>
      </c>
      <c r="L131" s="5">
        <v>159.9</v>
      </c>
      <c r="M131" s="5">
        <v>251.13</v>
      </c>
      <c r="N131" s="5">
        <v>248.86</v>
      </c>
      <c r="O131" s="5">
        <f t="shared" si="1"/>
        <v>213.27800000000002</v>
      </c>
      <c r="P131" s="5">
        <v>177.73169999999999</v>
      </c>
      <c r="Q131" s="8">
        <v>2132.7800000000002</v>
      </c>
      <c r="R131" s="6">
        <v>0</v>
      </c>
      <c r="S131" s="7">
        <v>5576</v>
      </c>
      <c r="T131" s="7">
        <v>5576</v>
      </c>
      <c r="U131" s="32">
        <v>3.1899999999999998E-2</v>
      </c>
    </row>
    <row r="132" spans="1:21">
      <c r="A132" s="3">
        <v>123</v>
      </c>
      <c r="B132" s="4" t="s">
        <v>142</v>
      </c>
      <c r="C132" s="5">
        <v>223.15</v>
      </c>
      <c r="D132" s="5">
        <v>240.16</v>
      </c>
      <c r="E132" s="5">
        <v>163.9</v>
      </c>
      <c r="F132" s="5">
        <v>184.47559999999999</v>
      </c>
      <c r="G132" s="5">
        <v>202.23500000000001</v>
      </c>
      <c r="H132" s="5">
        <v>109.28</v>
      </c>
      <c r="I132" s="5">
        <v>0</v>
      </c>
      <c r="J132" s="5">
        <v>0</v>
      </c>
      <c r="K132" s="5">
        <v>61.84</v>
      </c>
      <c r="L132" s="5">
        <v>108.74</v>
      </c>
      <c r="M132" s="5">
        <v>194.12</v>
      </c>
      <c r="N132" s="5">
        <v>182.63</v>
      </c>
      <c r="O132" s="5">
        <f t="shared" si="1"/>
        <v>167.05306000000002</v>
      </c>
      <c r="P132" s="5">
        <v>139.21090000000001</v>
      </c>
      <c r="Q132" s="8">
        <v>1670.5306</v>
      </c>
      <c r="R132" s="6">
        <v>220.7</v>
      </c>
      <c r="S132" s="7">
        <v>4338.5</v>
      </c>
      <c r="T132" s="7">
        <v>4559.2</v>
      </c>
      <c r="U132" s="32">
        <v>3.0499999999999999E-2</v>
      </c>
    </row>
    <row r="133" spans="1:21">
      <c r="A133" s="3">
        <v>124</v>
      </c>
      <c r="B133" s="4" t="s">
        <v>143</v>
      </c>
      <c r="C133" s="5">
        <v>271.74</v>
      </c>
      <c r="D133" s="5">
        <v>285.3</v>
      </c>
      <c r="E133" s="5">
        <v>200.8</v>
      </c>
      <c r="F133" s="5">
        <v>203.17</v>
      </c>
      <c r="G133" s="5">
        <v>181.45</v>
      </c>
      <c r="H133" s="5">
        <v>140.94999999999999</v>
      </c>
      <c r="I133" s="5">
        <v>0</v>
      </c>
      <c r="J133" s="5">
        <v>0</v>
      </c>
      <c r="K133" s="5">
        <v>74.08</v>
      </c>
      <c r="L133" s="5">
        <v>143.12</v>
      </c>
      <c r="M133" s="5">
        <v>236.38</v>
      </c>
      <c r="N133" s="5">
        <v>236.79</v>
      </c>
      <c r="O133" s="5">
        <f t="shared" si="1"/>
        <v>197.37799999999999</v>
      </c>
      <c r="P133" s="5">
        <v>164.48169999999999</v>
      </c>
      <c r="Q133" s="8">
        <v>1973.78</v>
      </c>
      <c r="R133" s="6">
        <v>0</v>
      </c>
      <c r="S133" s="7">
        <v>5508.16</v>
      </c>
      <c r="T133" s="7">
        <v>5508.16</v>
      </c>
      <c r="U133" s="32">
        <v>2.9899999999999999E-2</v>
      </c>
    </row>
    <row r="134" spans="1:21">
      <c r="A134" s="3">
        <v>125</v>
      </c>
      <c r="B134" s="4" t="s">
        <v>144</v>
      </c>
      <c r="C134" s="5">
        <v>182.06</v>
      </c>
      <c r="D134" s="5">
        <v>200.05</v>
      </c>
      <c r="E134" s="5">
        <v>136.69999999999999</v>
      </c>
      <c r="F134" s="5">
        <v>136.01</v>
      </c>
      <c r="G134" s="5">
        <v>124.21</v>
      </c>
      <c r="H134" s="5">
        <v>95.36</v>
      </c>
      <c r="I134" s="5">
        <v>0</v>
      </c>
      <c r="J134" s="5">
        <v>0</v>
      </c>
      <c r="K134" s="5">
        <v>54.79</v>
      </c>
      <c r="L134" s="5">
        <v>97.46</v>
      </c>
      <c r="M134" s="5">
        <v>171.8</v>
      </c>
      <c r="N134" s="5">
        <v>163.41999999999999</v>
      </c>
      <c r="O134" s="5">
        <f t="shared" si="1"/>
        <v>136.18599999999998</v>
      </c>
      <c r="P134" s="5">
        <v>113.4883</v>
      </c>
      <c r="Q134" s="8">
        <v>1361.86</v>
      </c>
      <c r="R134" s="6">
        <v>0</v>
      </c>
      <c r="S134" s="7">
        <v>3575.09</v>
      </c>
      <c r="T134" s="7">
        <v>3575.09</v>
      </c>
      <c r="U134" s="32">
        <v>3.1699999999999999E-2</v>
      </c>
    </row>
    <row r="135" spans="1:21">
      <c r="A135" s="3">
        <v>126</v>
      </c>
      <c r="B135" s="4" t="s">
        <v>145</v>
      </c>
      <c r="C135" s="5">
        <v>111.81</v>
      </c>
      <c r="D135" s="5">
        <v>118.25</v>
      </c>
      <c r="E135" s="5">
        <v>84.38</v>
      </c>
      <c r="F135" s="5">
        <v>83.54</v>
      </c>
      <c r="G135" s="5">
        <v>75.209999999999994</v>
      </c>
      <c r="H135" s="5">
        <v>58.79</v>
      </c>
      <c r="I135" s="5">
        <v>0</v>
      </c>
      <c r="J135" s="5">
        <v>0</v>
      </c>
      <c r="K135" s="5">
        <v>32.28</v>
      </c>
      <c r="L135" s="5">
        <v>73.040000000000006</v>
      </c>
      <c r="M135" s="5">
        <v>94.45</v>
      </c>
      <c r="N135" s="5">
        <v>103.81</v>
      </c>
      <c r="O135" s="5">
        <f t="shared" si="1"/>
        <v>83.555999999999997</v>
      </c>
      <c r="P135" s="5">
        <v>69.63</v>
      </c>
      <c r="Q135" s="5">
        <v>835.56</v>
      </c>
      <c r="R135" s="6">
        <v>85.1</v>
      </c>
      <c r="S135" s="7">
        <v>2133.1799999999998</v>
      </c>
      <c r="T135" s="7">
        <v>2218.2800000000002</v>
      </c>
      <c r="U135" s="32">
        <v>3.1399999999999997E-2</v>
      </c>
    </row>
    <row r="136" spans="1:21" ht="15.75" thickBot="1">
      <c r="A136" s="3">
        <v>127</v>
      </c>
      <c r="B136" s="4" t="s">
        <v>146</v>
      </c>
      <c r="C136" s="5">
        <v>158.55000000000001</v>
      </c>
      <c r="D136" s="5">
        <v>168.63</v>
      </c>
      <c r="E136" s="5">
        <v>115.83</v>
      </c>
      <c r="F136" s="5">
        <v>112.15</v>
      </c>
      <c r="G136" s="5">
        <v>48.04</v>
      </c>
      <c r="H136" s="5">
        <v>70.956000000000003</v>
      </c>
      <c r="I136" s="5">
        <v>0</v>
      </c>
      <c r="J136" s="5">
        <v>0</v>
      </c>
      <c r="K136" s="5">
        <v>42.29</v>
      </c>
      <c r="L136" s="5">
        <v>79.248000000000005</v>
      </c>
      <c r="M136" s="5">
        <v>137.34</v>
      </c>
      <c r="N136" s="5">
        <v>142.72999999999999</v>
      </c>
      <c r="O136" s="5">
        <f t="shared" si="1"/>
        <v>107.57639999999999</v>
      </c>
      <c r="P136" s="5">
        <v>89.647000000000006</v>
      </c>
      <c r="Q136" s="8">
        <v>1075.7639999999999</v>
      </c>
      <c r="R136" s="6">
        <v>0</v>
      </c>
      <c r="S136" s="7">
        <v>3056.84</v>
      </c>
      <c r="T136" s="7">
        <v>3056.84</v>
      </c>
      <c r="U136" s="32">
        <v>2.93E-2</v>
      </c>
    </row>
    <row r="137" spans="1:21" ht="15.75" thickBo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9"/>
      <c r="N137" s="10" t="s">
        <v>147</v>
      </c>
      <c r="O137" s="11">
        <f>SUM(O10:O136)</f>
        <v>16400.533029999999</v>
      </c>
      <c r="P137" s="11">
        <f t="shared" ref="P137:Q137" si="2">SUM(P10:P136)</f>
        <v>13667.111000000008</v>
      </c>
      <c r="Q137" s="11">
        <f t="shared" si="2"/>
        <v>164005.33030000003</v>
      </c>
      <c r="R137" s="12"/>
      <c r="S137" s="12"/>
      <c r="T137" s="1"/>
      <c r="U137" s="23"/>
    </row>
    <row r="138" spans="1:2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1:21" customFormat="1">
      <c r="A139" s="25" t="s">
        <v>309</v>
      </c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</row>
    <row r="140" spans="1:21" customFormat="1">
      <c r="A140" s="25"/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</row>
    <row r="141" spans="1:21" customFormat="1"/>
    <row r="142" spans="1:21" customFormat="1"/>
    <row r="143" spans="1:21" customFormat="1"/>
    <row r="144" spans="1:2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1:2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1:2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1:2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1:2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1:2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1:2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1:2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1:2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spans="1:2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1:2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spans="1:2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1:2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spans="1:2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spans="1:2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spans="1:2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spans="1:2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spans="1:2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spans="1:2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 spans="1:2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spans="1:2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spans="1:2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 spans="1:2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</row>
    <row r="167" spans="1:2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 spans="1:2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</row>
    <row r="169" spans="1:2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 spans="1:2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spans="1:2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spans="1:2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 spans="1:2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 spans="1:2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</row>
    <row r="175" spans="1:2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</row>
    <row r="176" spans="1:2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</row>
    <row r="177" spans="1:2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</row>
    <row r="178" spans="1:2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</row>
    <row r="179" spans="1:2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</row>
    <row r="180" spans="1:2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</row>
    <row r="181" spans="1:2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</row>
    <row r="182" spans="1:2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</row>
    <row r="183" spans="1:2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</row>
    <row r="184" spans="1:2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</row>
    <row r="185" spans="1:2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</row>
    <row r="186" spans="1:2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</row>
    <row r="187" spans="1:2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</row>
    <row r="188" spans="1:2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</row>
    <row r="189" spans="1:2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</row>
    <row r="190" spans="1:2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</row>
    <row r="191" spans="1:2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</row>
    <row r="192" spans="1:2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</row>
    <row r="193" spans="1:2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</row>
    <row r="194" spans="1:2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</row>
    <row r="195" spans="1:2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</row>
    <row r="196" spans="1:2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</row>
    <row r="197" spans="1:2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</row>
    <row r="198" spans="1:2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</row>
    <row r="199" spans="1:2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</row>
    <row r="200" spans="1:2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</row>
    <row r="201" spans="1:2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</row>
  </sheetData>
  <mergeCells count="23">
    <mergeCell ref="A6:U6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T8:T9"/>
    <mergeCell ref="U8:U9"/>
    <mergeCell ref="A139:U140"/>
    <mergeCell ref="O8:O9"/>
    <mergeCell ref="P8:P9"/>
    <mergeCell ref="Q8:Q9"/>
    <mergeCell ref="R8:R9"/>
    <mergeCell ref="S8:S9"/>
  </mergeCells>
  <pageMargins left="0.7" right="0.7" top="0.75" bottom="0.75" header="0.3" footer="0.3"/>
  <pageSetup paperSize="9" scale="7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3"/>
  <sheetViews>
    <sheetView workbookViewId="0">
      <selection activeCell="F3" sqref="F3:F4"/>
    </sheetView>
  </sheetViews>
  <sheetFormatPr defaultRowHeight="15"/>
  <cols>
    <col min="1" max="1" width="31" customWidth="1"/>
    <col min="2" max="2" width="35.42578125" customWidth="1"/>
    <col min="3" max="3" width="15.5703125" customWidth="1"/>
    <col min="4" max="4" width="12.42578125" customWidth="1"/>
    <col min="5" max="5" width="11.140625" customWidth="1"/>
    <col min="6" max="6" width="17.28515625" customWidth="1"/>
  </cols>
  <sheetData>
    <row r="1" spans="1:6">
      <c r="A1" s="28" t="s">
        <v>150</v>
      </c>
      <c r="B1" s="28"/>
      <c r="C1" s="28"/>
      <c r="D1" s="14">
        <v>166</v>
      </c>
      <c r="E1" s="14">
        <v>156</v>
      </c>
      <c r="F1" s="15">
        <v>3810.4</v>
      </c>
    </row>
    <row r="2" spans="1:6">
      <c r="A2" s="16"/>
      <c r="B2" s="17" t="s">
        <v>151</v>
      </c>
      <c r="C2" s="17"/>
      <c r="D2" s="18"/>
      <c r="E2" s="18"/>
      <c r="F2" s="18"/>
    </row>
    <row r="3" spans="1:6">
      <c r="A3" s="16"/>
      <c r="B3" s="17" t="s">
        <v>152</v>
      </c>
      <c r="C3" s="17"/>
      <c r="D3" s="18"/>
      <c r="E3" s="18"/>
      <c r="F3" s="19">
        <v>30.7</v>
      </c>
    </row>
    <row r="4" spans="1:6">
      <c r="A4" s="16"/>
      <c r="B4" s="17" t="s">
        <v>151</v>
      </c>
      <c r="C4" s="17"/>
      <c r="D4" s="18"/>
      <c r="E4" s="18"/>
      <c r="F4" s="19">
        <v>92.1</v>
      </c>
    </row>
    <row r="5" spans="1:6" ht="22.5">
      <c r="A5" s="16" t="s">
        <v>153</v>
      </c>
      <c r="B5" s="17" t="s">
        <v>154</v>
      </c>
      <c r="C5" s="17" t="s">
        <v>155</v>
      </c>
      <c r="D5" s="20">
        <v>3</v>
      </c>
      <c r="E5" s="20">
        <v>3</v>
      </c>
      <c r="F5" s="19">
        <v>61.4</v>
      </c>
    </row>
    <row r="6" spans="1:6">
      <c r="A6" s="16"/>
      <c r="B6" s="17" t="s">
        <v>156</v>
      </c>
      <c r="C6" s="17"/>
      <c r="D6" s="18"/>
      <c r="E6" s="18"/>
      <c r="F6" s="18"/>
    </row>
    <row r="7" spans="1:6">
      <c r="A7" s="16"/>
      <c r="B7" s="17" t="s">
        <v>156</v>
      </c>
      <c r="C7" s="17"/>
      <c r="D7" s="18"/>
      <c r="E7" s="18"/>
      <c r="F7" s="18"/>
    </row>
    <row r="8" spans="1:6" ht="33.75">
      <c r="A8" s="16" t="s">
        <v>157</v>
      </c>
      <c r="B8" s="17" t="s">
        <v>158</v>
      </c>
      <c r="C8" s="17" t="s">
        <v>159</v>
      </c>
      <c r="D8" s="20">
        <v>4</v>
      </c>
      <c r="E8" s="20">
        <v>4</v>
      </c>
      <c r="F8" s="19">
        <v>52.3</v>
      </c>
    </row>
    <row r="9" spans="1:6" ht="22.5">
      <c r="A9" s="16" t="s">
        <v>160</v>
      </c>
      <c r="B9" s="17" t="s">
        <v>161</v>
      </c>
      <c r="C9" s="17" t="s">
        <v>162</v>
      </c>
      <c r="D9" s="20">
        <v>1</v>
      </c>
      <c r="E9" s="18"/>
      <c r="F9" s="19">
        <v>71.2</v>
      </c>
    </row>
    <row r="10" spans="1:6" ht="22.5">
      <c r="A10" s="16" t="s">
        <v>163</v>
      </c>
      <c r="B10" s="17" t="s">
        <v>164</v>
      </c>
      <c r="C10" s="17" t="s">
        <v>165</v>
      </c>
      <c r="D10" s="20">
        <v>5</v>
      </c>
      <c r="E10" s="20">
        <v>5</v>
      </c>
      <c r="F10" s="19">
        <v>91.9</v>
      </c>
    </row>
    <row r="11" spans="1:6" ht="22.5">
      <c r="A11" s="16" t="s">
        <v>166</v>
      </c>
      <c r="B11" s="17" t="s">
        <v>167</v>
      </c>
      <c r="C11" s="17" t="s">
        <v>168</v>
      </c>
      <c r="D11" s="20">
        <v>3</v>
      </c>
      <c r="E11" s="20">
        <v>3</v>
      </c>
      <c r="F11" s="19">
        <v>52.3</v>
      </c>
    </row>
    <row r="12" spans="1:6" ht="22.5">
      <c r="A12" s="16" t="s">
        <v>169</v>
      </c>
      <c r="B12" s="17" t="s">
        <v>170</v>
      </c>
      <c r="C12" s="17" t="s">
        <v>171</v>
      </c>
      <c r="D12" s="20">
        <v>4</v>
      </c>
      <c r="E12" s="20">
        <v>4</v>
      </c>
      <c r="F12" s="19">
        <v>71.900000000000006</v>
      </c>
    </row>
    <row r="13" spans="1:6" ht="22.5">
      <c r="A13" s="16" t="s">
        <v>172</v>
      </c>
      <c r="B13" s="17" t="s">
        <v>173</v>
      </c>
      <c r="C13" s="17" t="s">
        <v>174</v>
      </c>
      <c r="D13" s="20">
        <v>6</v>
      </c>
      <c r="E13" s="20">
        <v>6</v>
      </c>
      <c r="F13" s="19">
        <v>91.9</v>
      </c>
    </row>
    <row r="14" spans="1:6" ht="22.5">
      <c r="A14" s="16" t="s">
        <v>175</v>
      </c>
      <c r="B14" s="17" t="s">
        <v>176</v>
      </c>
      <c r="C14" s="17" t="s">
        <v>177</v>
      </c>
      <c r="D14" s="20">
        <v>1</v>
      </c>
      <c r="E14" s="18"/>
      <c r="F14" s="19">
        <v>53.5</v>
      </c>
    </row>
    <row r="15" spans="1:6" ht="22.5">
      <c r="A15" s="16" t="s">
        <v>178</v>
      </c>
      <c r="B15" s="17" t="s">
        <v>179</v>
      </c>
      <c r="C15" s="17" t="s">
        <v>180</v>
      </c>
      <c r="D15" s="20">
        <v>3</v>
      </c>
      <c r="E15" s="20">
        <v>3</v>
      </c>
      <c r="F15" s="19">
        <v>71.900000000000006</v>
      </c>
    </row>
    <row r="16" spans="1:6" ht="22.5">
      <c r="A16" s="16" t="s">
        <v>181</v>
      </c>
      <c r="B16" s="17" t="s">
        <v>182</v>
      </c>
      <c r="C16" s="17" t="s">
        <v>183</v>
      </c>
      <c r="D16" s="20">
        <v>2</v>
      </c>
      <c r="E16" s="20">
        <v>2</v>
      </c>
      <c r="F16" s="19">
        <v>91.9</v>
      </c>
    </row>
    <row r="17" spans="1:6" ht="22.5">
      <c r="A17" s="16" t="s">
        <v>184</v>
      </c>
      <c r="B17" s="17" t="s">
        <v>185</v>
      </c>
      <c r="C17" s="17" t="s">
        <v>186</v>
      </c>
      <c r="D17" s="20">
        <v>3</v>
      </c>
      <c r="E17" s="20">
        <v>3</v>
      </c>
      <c r="F17" s="19">
        <v>52.3</v>
      </c>
    </row>
    <row r="18" spans="1:6" ht="22.5">
      <c r="A18" s="16" t="s">
        <v>187</v>
      </c>
      <c r="B18" s="17" t="s">
        <v>188</v>
      </c>
      <c r="C18" s="17" t="s">
        <v>189</v>
      </c>
      <c r="D18" s="20">
        <v>3</v>
      </c>
      <c r="E18" s="20">
        <v>3</v>
      </c>
      <c r="F18" s="19">
        <v>71.900000000000006</v>
      </c>
    </row>
    <row r="19" spans="1:6" ht="22.5">
      <c r="A19" s="16" t="s">
        <v>190</v>
      </c>
      <c r="B19" s="17" t="s">
        <v>191</v>
      </c>
      <c r="C19" s="17" t="s">
        <v>192</v>
      </c>
      <c r="D19" s="20">
        <v>5</v>
      </c>
      <c r="E19" s="20">
        <v>5</v>
      </c>
      <c r="F19" s="19">
        <v>91.9</v>
      </c>
    </row>
    <row r="20" spans="1:6" ht="22.5">
      <c r="A20" s="16" t="s">
        <v>193</v>
      </c>
      <c r="B20" s="17" t="s">
        <v>194</v>
      </c>
      <c r="C20" s="17" t="s">
        <v>195</v>
      </c>
      <c r="D20" s="20">
        <v>1</v>
      </c>
      <c r="E20" s="20">
        <v>1</v>
      </c>
      <c r="F20" s="19">
        <v>52.3</v>
      </c>
    </row>
    <row r="21" spans="1:6" ht="22.5">
      <c r="A21" s="16" t="s">
        <v>196</v>
      </c>
      <c r="B21" s="17" t="s">
        <v>197</v>
      </c>
      <c r="C21" s="17" t="s">
        <v>198</v>
      </c>
      <c r="D21" s="20">
        <v>2</v>
      </c>
      <c r="E21" s="20">
        <v>2</v>
      </c>
      <c r="F21" s="19">
        <v>71.900000000000006</v>
      </c>
    </row>
    <row r="22" spans="1:6" ht="22.5">
      <c r="A22" s="16" t="s">
        <v>199</v>
      </c>
      <c r="B22" s="17" t="s">
        <v>200</v>
      </c>
      <c r="C22" s="17" t="s">
        <v>201</v>
      </c>
      <c r="D22" s="20">
        <v>5</v>
      </c>
      <c r="E22" s="20">
        <v>5</v>
      </c>
      <c r="F22" s="19">
        <v>91.9</v>
      </c>
    </row>
    <row r="23" spans="1:6">
      <c r="A23" s="16" t="s">
        <v>202</v>
      </c>
      <c r="B23" s="17" t="s">
        <v>203</v>
      </c>
      <c r="C23" s="17" t="s">
        <v>204</v>
      </c>
      <c r="D23" s="20">
        <v>2</v>
      </c>
      <c r="E23" s="20">
        <v>1</v>
      </c>
      <c r="F23" s="19">
        <v>52.1</v>
      </c>
    </row>
    <row r="24" spans="1:6" ht="22.5">
      <c r="A24" s="16" t="s">
        <v>205</v>
      </c>
      <c r="B24" s="17" t="s">
        <v>206</v>
      </c>
      <c r="C24" s="17" t="s">
        <v>207</v>
      </c>
      <c r="D24" s="20">
        <v>1</v>
      </c>
      <c r="E24" s="20">
        <v>1</v>
      </c>
      <c r="F24" s="19">
        <v>71.900000000000006</v>
      </c>
    </row>
    <row r="25" spans="1:6" ht="33.75">
      <c r="A25" s="16" t="s">
        <v>208</v>
      </c>
      <c r="B25" s="17" t="s">
        <v>209</v>
      </c>
      <c r="C25" s="17" t="s">
        <v>210</v>
      </c>
      <c r="D25" s="20">
        <v>1</v>
      </c>
      <c r="E25" s="18"/>
      <c r="F25" s="19">
        <v>91.9</v>
      </c>
    </row>
    <row r="26" spans="1:6" ht="22.5">
      <c r="A26" s="16" t="s">
        <v>211</v>
      </c>
      <c r="B26" s="17" t="s">
        <v>212</v>
      </c>
      <c r="C26" s="17" t="s">
        <v>213</v>
      </c>
      <c r="D26" s="20">
        <v>2</v>
      </c>
      <c r="E26" s="20">
        <v>2</v>
      </c>
      <c r="F26" s="19">
        <v>53.2</v>
      </c>
    </row>
    <row r="27" spans="1:6" ht="33.75">
      <c r="A27" s="16" t="s">
        <v>214</v>
      </c>
      <c r="B27" s="17" t="s">
        <v>215</v>
      </c>
      <c r="C27" s="17" t="s">
        <v>216</v>
      </c>
      <c r="D27" s="20">
        <v>1</v>
      </c>
      <c r="E27" s="20">
        <v>1</v>
      </c>
      <c r="F27" s="19">
        <v>71.900000000000006</v>
      </c>
    </row>
    <row r="28" spans="1:6" ht="33.75">
      <c r="A28" s="16" t="s">
        <v>217</v>
      </c>
      <c r="B28" s="17" t="s">
        <v>218</v>
      </c>
      <c r="C28" s="17" t="s">
        <v>219</v>
      </c>
      <c r="D28" s="20">
        <v>6</v>
      </c>
      <c r="E28" s="20">
        <v>6</v>
      </c>
      <c r="F28" s="19">
        <v>91.9</v>
      </c>
    </row>
    <row r="29" spans="1:6" ht="33.75">
      <c r="A29" s="16" t="s">
        <v>220</v>
      </c>
      <c r="B29" s="17" t="s">
        <v>221</v>
      </c>
      <c r="C29" s="17" t="s">
        <v>222</v>
      </c>
      <c r="D29" s="20">
        <v>3</v>
      </c>
      <c r="E29" s="20">
        <v>3</v>
      </c>
      <c r="F29" s="19">
        <v>52.3</v>
      </c>
    </row>
    <row r="30" spans="1:6" ht="22.5">
      <c r="A30" s="16" t="s">
        <v>223</v>
      </c>
      <c r="B30" s="17" t="s">
        <v>224</v>
      </c>
      <c r="C30" s="17" t="s">
        <v>225</v>
      </c>
      <c r="D30" s="20">
        <v>2</v>
      </c>
      <c r="E30" s="20">
        <v>2</v>
      </c>
      <c r="F30" s="19">
        <v>71.900000000000006</v>
      </c>
    </row>
    <row r="31" spans="1:6">
      <c r="A31" s="16"/>
      <c r="B31" s="17" t="s">
        <v>226</v>
      </c>
      <c r="C31" s="17"/>
      <c r="D31" s="18"/>
      <c r="E31" s="18"/>
      <c r="F31" s="18"/>
    </row>
    <row r="32" spans="1:6">
      <c r="A32" s="16" t="s">
        <v>227</v>
      </c>
      <c r="B32" s="17" t="s">
        <v>228</v>
      </c>
      <c r="C32" s="17" t="s">
        <v>229</v>
      </c>
      <c r="D32" s="20">
        <v>1</v>
      </c>
      <c r="E32" s="18"/>
      <c r="F32" s="19">
        <v>81.400000000000006</v>
      </c>
    </row>
    <row r="33" spans="1:6">
      <c r="A33" s="16"/>
      <c r="B33" s="17" t="s">
        <v>230</v>
      </c>
      <c r="C33" s="17"/>
      <c r="D33" s="18"/>
      <c r="E33" s="18"/>
      <c r="F33" s="18"/>
    </row>
    <row r="34" spans="1:6" ht="22.5">
      <c r="A34" s="16" t="s">
        <v>231</v>
      </c>
      <c r="B34" s="17" t="s">
        <v>232</v>
      </c>
      <c r="C34" s="17" t="s">
        <v>233</v>
      </c>
      <c r="D34" s="20">
        <v>3</v>
      </c>
      <c r="E34" s="20">
        <v>3</v>
      </c>
      <c r="F34" s="19">
        <v>53.5</v>
      </c>
    </row>
    <row r="35" spans="1:6" ht="22.5">
      <c r="A35" s="16" t="s">
        <v>234</v>
      </c>
      <c r="B35" s="17" t="s">
        <v>235</v>
      </c>
      <c r="C35" s="17" t="s">
        <v>236</v>
      </c>
      <c r="D35" s="20">
        <v>4</v>
      </c>
      <c r="E35" s="20">
        <v>4</v>
      </c>
      <c r="F35" s="19">
        <v>92.1</v>
      </c>
    </row>
    <row r="36" spans="1:6" ht="22.5">
      <c r="A36" s="16" t="s">
        <v>237</v>
      </c>
      <c r="B36" s="17" t="s">
        <v>238</v>
      </c>
      <c r="C36" s="17" t="s">
        <v>239</v>
      </c>
      <c r="D36" s="20">
        <v>2</v>
      </c>
      <c r="E36" s="20">
        <v>2</v>
      </c>
      <c r="F36" s="19">
        <v>72.3</v>
      </c>
    </row>
    <row r="37" spans="1:6" ht="22.5">
      <c r="A37" s="16" t="s">
        <v>240</v>
      </c>
      <c r="B37" s="17" t="s">
        <v>241</v>
      </c>
      <c r="C37" s="17" t="s">
        <v>242</v>
      </c>
      <c r="D37" s="20">
        <v>1</v>
      </c>
      <c r="E37" s="20">
        <v>1</v>
      </c>
      <c r="F37" s="19">
        <v>52.3</v>
      </c>
    </row>
    <row r="38" spans="1:6" ht="22.5">
      <c r="A38" s="16" t="s">
        <v>243</v>
      </c>
      <c r="B38" s="17" t="s">
        <v>151</v>
      </c>
      <c r="C38" s="17" t="s">
        <v>244</v>
      </c>
      <c r="D38" s="20">
        <v>3</v>
      </c>
      <c r="E38" s="20">
        <v>5</v>
      </c>
      <c r="F38" s="19">
        <v>30.7</v>
      </c>
    </row>
    <row r="39" spans="1:6" ht="22.5">
      <c r="A39" s="16" t="s">
        <v>245</v>
      </c>
      <c r="B39" s="17" t="s">
        <v>246</v>
      </c>
      <c r="C39" s="17" t="s">
        <v>247</v>
      </c>
      <c r="D39" s="20">
        <v>1</v>
      </c>
      <c r="E39" s="20">
        <v>1</v>
      </c>
      <c r="F39" s="19">
        <v>72.3</v>
      </c>
    </row>
    <row r="40" spans="1:6" ht="22.5">
      <c r="A40" s="16" t="s">
        <v>248</v>
      </c>
      <c r="B40" s="17" t="s">
        <v>249</v>
      </c>
      <c r="C40" s="17" t="s">
        <v>250</v>
      </c>
      <c r="D40" s="20">
        <v>1</v>
      </c>
      <c r="E40" s="20">
        <v>1</v>
      </c>
      <c r="F40" s="19">
        <v>52.3</v>
      </c>
    </row>
    <row r="41" spans="1:6" ht="22.5">
      <c r="A41" s="16" t="s">
        <v>251</v>
      </c>
      <c r="B41" s="17" t="s">
        <v>252</v>
      </c>
      <c r="C41" s="17" t="s">
        <v>253</v>
      </c>
      <c r="D41" s="20">
        <v>4</v>
      </c>
      <c r="E41" s="20">
        <v>4</v>
      </c>
      <c r="F41" s="19">
        <v>92.1</v>
      </c>
    </row>
    <row r="42" spans="1:6" ht="33.75">
      <c r="A42" s="16" t="s">
        <v>254</v>
      </c>
      <c r="B42" s="17" t="s">
        <v>255</v>
      </c>
      <c r="C42" s="17" t="s">
        <v>256</v>
      </c>
      <c r="D42" s="20">
        <v>3</v>
      </c>
      <c r="E42" s="20">
        <v>3</v>
      </c>
      <c r="F42" s="19">
        <v>72.3</v>
      </c>
    </row>
    <row r="43" spans="1:6" ht="22.5">
      <c r="A43" s="16" t="s">
        <v>257</v>
      </c>
      <c r="B43" s="17" t="s">
        <v>258</v>
      </c>
      <c r="C43" s="17" t="s">
        <v>259</v>
      </c>
      <c r="D43" s="20">
        <v>2</v>
      </c>
      <c r="E43" s="20">
        <v>2</v>
      </c>
      <c r="F43" s="19">
        <v>53.5</v>
      </c>
    </row>
    <row r="44" spans="1:6" ht="22.5">
      <c r="A44" s="16" t="s">
        <v>260</v>
      </c>
      <c r="B44" s="17" t="s">
        <v>261</v>
      </c>
      <c r="C44" s="17" t="s">
        <v>262</v>
      </c>
      <c r="D44" s="20">
        <v>2</v>
      </c>
      <c r="E44" s="20">
        <v>1</v>
      </c>
      <c r="F44" s="19">
        <v>92.1</v>
      </c>
    </row>
    <row r="45" spans="1:6" ht="22.5">
      <c r="A45" s="16" t="s">
        <v>263</v>
      </c>
      <c r="B45" s="17" t="s">
        <v>264</v>
      </c>
      <c r="C45" s="17" t="s">
        <v>265</v>
      </c>
      <c r="D45" s="20">
        <v>4</v>
      </c>
      <c r="E45" s="20">
        <v>4</v>
      </c>
      <c r="F45" s="19">
        <v>72.3</v>
      </c>
    </row>
    <row r="46" spans="1:6" ht="22.5">
      <c r="A46" s="16" t="s">
        <v>266</v>
      </c>
      <c r="B46" s="17" t="s">
        <v>267</v>
      </c>
      <c r="C46" s="17" t="s">
        <v>268</v>
      </c>
      <c r="D46" s="20">
        <v>6</v>
      </c>
      <c r="E46" s="20">
        <v>6</v>
      </c>
      <c r="F46" s="19">
        <v>52.3</v>
      </c>
    </row>
    <row r="47" spans="1:6" ht="22.5">
      <c r="A47" s="16" t="s">
        <v>269</v>
      </c>
      <c r="B47" s="17" t="s">
        <v>270</v>
      </c>
      <c r="C47" s="17" t="s">
        <v>271</v>
      </c>
      <c r="D47" s="20">
        <v>4</v>
      </c>
      <c r="E47" s="20">
        <v>4</v>
      </c>
      <c r="F47" s="19">
        <v>92.3</v>
      </c>
    </row>
    <row r="48" spans="1:6" ht="22.5">
      <c r="A48" s="16" t="s">
        <v>272</v>
      </c>
      <c r="B48" s="17" t="s">
        <v>273</v>
      </c>
      <c r="C48" s="17" t="s">
        <v>274</v>
      </c>
      <c r="D48" s="20">
        <v>6</v>
      </c>
      <c r="E48" s="20">
        <v>6</v>
      </c>
      <c r="F48" s="19">
        <v>72.3</v>
      </c>
    </row>
    <row r="49" spans="1:6" ht="22.5">
      <c r="A49" s="16" t="s">
        <v>275</v>
      </c>
      <c r="B49" s="17" t="s">
        <v>276</v>
      </c>
      <c r="C49" s="17" t="s">
        <v>277</v>
      </c>
      <c r="D49" s="20">
        <v>2</v>
      </c>
      <c r="E49" s="20">
        <v>2</v>
      </c>
      <c r="F49" s="19">
        <v>52.3</v>
      </c>
    </row>
    <row r="50" spans="1:6">
      <c r="A50" s="16" t="s">
        <v>278</v>
      </c>
      <c r="B50" s="17" t="s">
        <v>279</v>
      </c>
      <c r="C50" s="17" t="s">
        <v>280</v>
      </c>
      <c r="D50" s="20">
        <v>4</v>
      </c>
      <c r="E50" s="20">
        <v>4</v>
      </c>
      <c r="F50" s="19">
        <v>92.1</v>
      </c>
    </row>
    <row r="51" spans="1:6" ht="22.5">
      <c r="A51" s="16" t="s">
        <v>281</v>
      </c>
      <c r="B51" s="17" t="s">
        <v>282</v>
      </c>
      <c r="C51" s="17" t="s">
        <v>283</v>
      </c>
      <c r="D51" s="20">
        <v>5</v>
      </c>
      <c r="E51" s="20">
        <v>5</v>
      </c>
      <c r="F51" s="19">
        <v>72.3</v>
      </c>
    </row>
    <row r="52" spans="1:6" ht="22.5">
      <c r="A52" s="16" t="s">
        <v>284</v>
      </c>
      <c r="B52" s="17" t="s">
        <v>285</v>
      </c>
      <c r="C52" s="17" t="s">
        <v>286</v>
      </c>
      <c r="D52" s="20">
        <v>1</v>
      </c>
      <c r="E52" s="18"/>
      <c r="F52" s="19">
        <v>52.3</v>
      </c>
    </row>
    <row r="53" spans="1:6" ht="22.5">
      <c r="A53" s="16" t="s">
        <v>287</v>
      </c>
      <c r="B53" s="17" t="s">
        <v>288</v>
      </c>
      <c r="C53" s="17" t="s">
        <v>289</v>
      </c>
      <c r="D53" s="20">
        <v>5</v>
      </c>
      <c r="E53" s="20">
        <v>5</v>
      </c>
      <c r="F53" s="19">
        <v>92.1</v>
      </c>
    </row>
    <row r="54" spans="1:6">
      <c r="A54" s="16"/>
      <c r="B54" s="17" t="s">
        <v>290</v>
      </c>
      <c r="C54" s="17"/>
      <c r="D54" s="18"/>
      <c r="E54" s="18"/>
      <c r="F54" s="18"/>
    </row>
    <row r="55" spans="1:6" ht="22.5">
      <c r="A55" s="16" t="s">
        <v>291</v>
      </c>
      <c r="B55" s="17" t="s">
        <v>292</v>
      </c>
      <c r="C55" s="17" t="s">
        <v>293</v>
      </c>
      <c r="D55" s="20">
        <v>1</v>
      </c>
      <c r="E55" s="18"/>
      <c r="F55" s="19">
        <v>52.3</v>
      </c>
    </row>
    <row r="56" spans="1:6" ht="33.75">
      <c r="A56" s="16" t="s">
        <v>294</v>
      </c>
      <c r="B56" s="17" t="s">
        <v>295</v>
      </c>
      <c r="C56" s="17" t="s">
        <v>296</v>
      </c>
      <c r="D56" s="20">
        <v>6</v>
      </c>
      <c r="E56" s="20">
        <v>6</v>
      </c>
      <c r="F56" s="19">
        <v>92.1</v>
      </c>
    </row>
    <row r="57" spans="1:6" ht="22.5">
      <c r="A57" s="16" t="s">
        <v>297</v>
      </c>
      <c r="B57" s="17" t="s">
        <v>298</v>
      </c>
      <c r="C57" s="17" t="s">
        <v>299</v>
      </c>
      <c r="D57" s="20">
        <v>2</v>
      </c>
      <c r="E57" s="20">
        <v>2</v>
      </c>
      <c r="F57" s="19">
        <v>48.5</v>
      </c>
    </row>
    <row r="58" spans="1:6" ht="22.5">
      <c r="A58" s="16" t="s">
        <v>300</v>
      </c>
      <c r="B58" s="17" t="s">
        <v>301</v>
      </c>
      <c r="C58" s="17" t="s">
        <v>302</v>
      </c>
      <c r="D58" s="20">
        <v>7</v>
      </c>
      <c r="E58" s="20">
        <v>7</v>
      </c>
      <c r="F58" s="19">
        <v>91.5</v>
      </c>
    </row>
    <row r="59" spans="1:6" ht="22.5">
      <c r="A59" s="16" t="s">
        <v>303</v>
      </c>
      <c r="B59" s="17" t="s">
        <v>290</v>
      </c>
      <c r="C59" s="17" t="s">
        <v>304</v>
      </c>
      <c r="D59" s="20">
        <v>5</v>
      </c>
      <c r="E59" s="20">
        <v>5</v>
      </c>
      <c r="F59" s="19">
        <v>72.3</v>
      </c>
    </row>
    <row r="60" spans="1:6" ht="33.75">
      <c r="A60" s="16" t="s">
        <v>305</v>
      </c>
      <c r="B60" s="17" t="s">
        <v>156</v>
      </c>
      <c r="C60" s="17" t="s">
        <v>306</v>
      </c>
      <c r="D60" s="20">
        <v>8</v>
      </c>
      <c r="E60" s="20">
        <v>8</v>
      </c>
      <c r="F60" s="19">
        <v>91.9</v>
      </c>
    </row>
    <row r="61" spans="1:6" ht="22.5">
      <c r="A61" s="16" t="s">
        <v>307</v>
      </c>
      <c r="B61" s="17" t="s">
        <v>230</v>
      </c>
      <c r="C61" s="17" t="s">
        <v>308</v>
      </c>
      <c r="D61" s="20">
        <v>4</v>
      </c>
      <c r="E61" s="18"/>
      <c r="F61" s="19">
        <v>72.3</v>
      </c>
    </row>
    <row r="62" spans="1:6">
      <c r="A62" s="29" t="s">
        <v>147</v>
      </c>
      <c r="B62" s="29"/>
      <c r="C62" s="29"/>
      <c r="D62" s="21">
        <v>166</v>
      </c>
      <c r="E62" s="21">
        <v>156</v>
      </c>
      <c r="F62" s="22">
        <v>3810.4</v>
      </c>
    </row>
    <row r="63" spans="1:6">
      <c r="A63" s="13"/>
      <c r="B63" s="13"/>
      <c r="C63" s="13"/>
      <c r="D63" s="13"/>
      <c r="E63" s="13"/>
      <c r="F63" s="13"/>
    </row>
    <row r="64" spans="1:6">
      <c r="A64" s="13"/>
      <c r="B64" s="13"/>
      <c r="C64" s="13"/>
      <c r="D64" s="13"/>
      <c r="E64" s="13"/>
      <c r="F64" s="13"/>
    </row>
    <row r="65" spans="1:6">
      <c r="A65" s="13"/>
      <c r="B65" s="13"/>
      <c r="C65" s="13"/>
      <c r="D65" s="13"/>
      <c r="E65" s="13"/>
      <c r="F65" s="13"/>
    </row>
    <row r="66" spans="1:6">
      <c r="A66" s="13"/>
      <c r="B66" s="13"/>
      <c r="C66" s="13"/>
      <c r="D66" s="13"/>
      <c r="E66" s="13"/>
      <c r="F66" s="13"/>
    </row>
    <row r="67" spans="1:6">
      <c r="A67" s="13"/>
      <c r="B67" s="13"/>
      <c r="C67" s="13"/>
      <c r="D67" s="13"/>
      <c r="E67" s="13"/>
      <c r="F67" s="13"/>
    </row>
    <row r="68" spans="1:6">
      <c r="A68" s="13"/>
      <c r="B68" s="13"/>
      <c r="C68" s="13"/>
      <c r="D68" s="13"/>
      <c r="E68" s="13"/>
      <c r="F68" s="13"/>
    </row>
    <row r="69" spans="1:6">
      <c r="A69" s="13"/>
      <c r="B69" s="13"/>
      <c r="C69" s="13"/>
      <c r="D69" s="13"/>
      <c r="E69" s="13"/>
      <c r="F69" s="13"/>
    </row>
    <row r="70" spans="1:6">
      <c r="A70" s="13"/>
      <c r="B70" s="13"/>
      <c r="C70" s="13"/>
      <c r="D70" s="13"/>
      <c r="E70" s="13"/>
      <c r="F70" s="13"/>
    </row>
    <row r="71" spans="1:6">
      <c r="A71" s="13"/>
      <c r="B71" s="13"/>
      <c r="C71" s="13"/>
      <c r="D71" s="13"/>
      <c r="E71" s="13"/>
      <c r="F71" s="13"/>
    </row>
    <row r="72" spans="1:6">
      <c r="A72" s="13"/>
      <c r="B72" s="13"/>
      <c r="C72" s="13"/>
      <c r="D72" s="13"/>
      <c r="E72" s="13"/>
      <c r="F72" s="13"/>
    </row>
    <row r="73" spans="1:6">
      <c r="A73" s="13"/>
      <c r="B73" s="13"/>
      <c r="C73" s="13"/>
      <c r="D73" s="13"/>
      <c r="E73" s="13"/>
      <c r="F73" s="13"/>
    </row>
    <row r="74" spans="1:6">
      <c r="A74" s="13"/>
      <c r="B74" s="13"/>
      <c r="C74" s="13"/>
      <c r="D74" s="13"/>
      <c r="E74" s="13"/>
      <c r="F74" s="13"/>
    </row>
    <row r="75" spans="1:6">
      <c r="A75" s="13"/>
      <c r="B75" s="13"/>
      <c r="C75" s="13"/>
      <c r="D75" s="13"/>
      <c r="E75" s="13"/>
      <c r="F75" s="13"/>
    </row>
    <row r="76" spans="1:6">
      <c r="A76" s="13"/>
      <c r="B76" s="13"/>
      <c r="C76" s="13"/>
      <c r="D76" s="13"/>
      <c r="E76" s="13"/>
      <c r="F76" s="13"/>
    </row>
    <row r="77" spans="1:6">
      <c r="A77" s="13"/>
      <c r="B77" s="13"/>
      <c r="C77" s="13"/>
      <c r="D77" s="13"/>
      <c r="E77" s="13"/>
      <c r="F77" s="13"/>
    </row>
    <row r="78" spans="1:6">
      <c r="A78" s="13"/>
      <c r="B78" s="13"/>
      <c r="C78" s="13"/>
      <c r="D78" s="13"/>
      <c r="E78" s="13"/>
      <c r="F78" s="13"/>
    </row>
    <row r="79" spans="1:6">
      <c r="A79" s="13"/>
      <c r="B79" s="13"/>
      <c r="C79" s="13"/>
      <c r="D79" s="13"/>
      <c r="E79" s="13"/>
      <c r="F79" s="13"/>
    </row>
    <row r="80" spans="1:6">
      <c r="A80" s="13"/>
      <c r="B80" s="13"/>
      <c r="C80" s="13"/>
      <c r="D80" s="13"/>
      <c r="E80" s="13"/>
      <c r="F80" s="13"/>
    </row>
    <row r="81" spans="1:6">
      <c r="A81" s="13"/>
      <c r="B81" s="13"/>
      <c r="C81" s="13"/>
      <c r="D81" s="13"/>
      <c r="E81" s="13"/>
      <c r="F81" s="13"/>
    </row>
    <row r="82" spans="1:6">
      <c r="A82" s="13"/>
      <c r="B82" s="13"/>
      <c r="C82" s="13"/>
      <c r="D82" s="13"/>
      <c r="E82" s="13"/>
      <c r="F82" s="13"/>
    </row>
    <row r="83" spans="1:6">
      <c r="A83" s="13"/>
      <c r="B83" s="13"/>
      <c r="C83" s="13"/>
      <c r="D83" s="13"/>
      <c r="E83" s="13"/>
      <c r="F83" s="13"/>
    </row>
    <row r="84" spans="1:6">
      <c r="A84" s="13"/>
      <c r="B84" s="13"/>
      <c r="C84" s="13"/>
      <c r="D84" s="13"/>
      <c r="E84" s="13"/>
      <c r="F84" s="13"/>
    </row>
    <row r="85" spans="1:6">
      <c r="A85" s="13"/>
      <c r="B85" s="13"/>
      <c r="C85" s="13"/>
      <c r="D85" s="13"/>
      <c r="E85" s="13"/>
      <c r="F85" s="13"/>
    </row>
    <row r="86" spans="1:6">
      <c r="A86" s="13"/>
      <c r="B86" s="13"/>
      <c r="C86" s="13"/>
      <c r="D86" s="13"/>
      <c r="E86" s="13"/>
      <c r="F86" s="13"/>
    </row>
    <row r="87" spans="1:6">
      <c r="A87" s="13"/>
      <c r="B87" s="13"/>
      <c r="C87" s="13"/>
      <c r="D87" s="13"/>
      <c r="E87" s="13"/>
      <c r="F87" s="13"/>
    </row>
    <row r="88" spans="1:6">
      <c r="A88" s="13"/>
      <c r="B88" s="13"/>
      <c r="C88" s="13"/>
      <c r="D88" s="13"/>
      <c r="E88" s="13"/>
      <c r="F88" s="13"/>
    </row>
    <row r="89" spans="1:6">
      <c r="A89" s="13"/>
      <c r="B89" s="13"/>
      <c r="C89" s="13"/>
      <c r="D89" s="13"/>
      <c r="E89" s="13"/>
      <c r="F89" s="13"/>
    </row>
    <row r="90" spans="1:6">
      <c r="A90" s="13"/>
      <c r="B90" s="13"/>
      <c r="C90" s="13"/>
      <c r="D90" s="13"/>
      <c r="E90" s="13"/>
      <c r="F90" s="13"/>
    </row>
    <row r="91" spans="1:6">
      <c r="A91" s="13"/>
      <c r="B91" s="13"/>
      <c r="C91" s="13"/>
      <c r="D91" s="13"/>
      <c r="E91" s="13"/>
      <c r="F91" s="13"/>
    </row>
    <row r="92" spans="1:6">
      <c r="A92" s="13"/>
      <c r="B92" s="13"/>
      <c r="C92" s="13"/>
      <c r="D92" s="13"/>
      <c r="E92" s="13"/>
      <c r="F92" s="13"/>
    </row>
    <row r="93" spans="1:6">
      <c r="A93" s="13"/>
      <c r="B93" s="13"/>
      <c r="C93" s="13"/>
      <c r="D93" s="13"/>
      <c r="E93" s="13"/>
      <c r="F93" s="13"/>
    </row>
    <row r="94" spans="1:6">
      <c r="A94" s="13"/>
      <c r="B94" s="13"/>
      <c r="C94" s="13"/>
      <c r="D94" s="13"/>
      <c r="E94" s="13"/>
      <c r="F94" s="13"/>
    </row>
    <row r="95" spans="1:6">
      <c r="A95" s="13"/>
      <c r="B95" s="13"/>
      <c r="C95" s="13"/>
      <c r="D95" s="13"/>
      <c r="E95" s="13"/>
      <c r="F95" s="13"/>
    </row>
    <row r="96" spans="1:6">
      <c r="A96" s="13"/>
      <c r="B96" s="13"/>
      <c r="C96" s="13"/>
      <c r="D96" s="13"/>
      <c r="E96" s="13"/>
      <c r="F96" s="13"/>
    </row>
    <row r="97" spans="1:6">
      <c r="A97" s="13"/>
      <c r="B97" s="13"/>
      <c r="C97" s="13"/>
      <c r="D97" s="13"/>
      <c r="E97" s="13"/>
      <c r="F97" s="13"/>
    </row>
    <row r="98" spans="1:6">
      <c r="A98" s="13"/>
      <c r="B98" s="13"/>
      <c r="C98" s="13"/>
      <c r="D98" s="13"/>
      <c r="E98" s="13"/>
      <c r="F98" s="13"/>
    </row>
    <row r="99" spans="1:6">
      <c r="A99" s="13"/>
      <c r="B99" s="13"/>
      <c r="C99" s="13"/>
      <c r="D99" s="13"/>
      <c r="E99" s="13"/>
      <c r="F99" s="13"/>
    </row>
    <row r="100" spans="1:6">
      <c r="A100" s="13"/>
      <c r="B100" s="13"/>
      <c r="C100" s="13"/>
      <c r="D100" s="13"/>
      <c r="E100" s="13"/>
      <c r="F100" s="13"/>
    </row>
    <row r="101" spans="1:6">
      <c r="A101" s="13"/>
      <c r="B101" s="13"/>
      <c r="C101" s="13"/>
      <c r="D101" s="13"/>
      <c r="E101" s="13"/>
      <c r="F101" s="13"/>
    </row>
    <row r="102" spans="1:6">
      <c r="A102" s="13"/>
      <c r="B102" s="13"/>
      <c r="C102" s="13"/>
      <c r="D102" s="13"/>
      <c r="E102" s="13"/>
      <c r="F102" s="13"/>
    </row>
    <row r="103" spans="1:6">
      <c r="A103" s="13"/>
      <c r="B103" s="13"/>
      <c r="C103" s="13"/>
      <c r="D103" s="13"/>
      <c r="E103" s="13"/>
      <c r="F103" s="13"/>
    </row>
  </sheetData>
  <autoFilter ref="D1:F103"/>
  <mergeCells count="2">
    <mergeCell ref="A1:C1"/>
    <mergeCell ref="A62:C62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2020-01-30T05:51:42Z</dcterms:modified>
</cp:coreProperties>
</file>